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76" firstSheet="0" activeTab="3"/>
  </bookViews>
  <sheets>
    <sheet name="Sheet1" sheetId="1" state="visible" r:id="rId2"/>
    <sheet name="Sheet2" sheetId="2" state="visible" r:id="rId3"/>
    <sheet name="Sheet3" sheetId="3" state="visible" r:id="rId4"/>
    <sheet name="Sheet4" sheetId="4" state="visible" r:id="rId5"/>
  </sheets>
  <calcPr iterateCount="100" refMode="A1" iterate="false" iterateDelta="0.0001"/>
</workbook>
</file>

<file path=xl/sharedStrings.xml><?xml version="1.0" encoding="utf-8"?>
<sst xmlns="http://schemas.openxmlformats.org/spreadsheetml/2006/main" count="2327" uniqueCount="493">
  <si>
    <t>Series</t>
  </si>
  <si>
    <t>Dataset</t>
  </si>
  <si>
    <t>Title</t>
  </si>
  <si>
    <t>Type</t>
  </si>
  <si>
    <t>Country</t>
  </si>
  <si>
    <t>Publication Date</t>
  </si>
  <si>
    <t>Last Update</t>
  </si>
  <si>
    <t># of Samples</t>
  </si>
  <si>
    <t># of Diseased</t>
  </si>
  <si>
    <t># of Controlled</t>
  </si>
  <si>
    <t>Origins</t>
  </si>
  <si>
    <t>Type/Grade</t>
  </si>
  <si>
    <t>Gender</t>
  </si>
  <si>
    <t>Age</t>
  </si>
  <si>
    <t>Other Demographics</t>
  </si>
  <si>
    <t>Notes</t>
  </si>
  <si>
    <t>Microarray Platform</t>
  </si>
  <si>
    <t>linked publications</t>
  </si>
  <si>
    <t>GSE Soft file link</t>
  </si>
  <si>
    <t>GDS Soft file link</t>
  </si>
  <si>
    <t>GSE1297</t>
  </si>
  <si>
    <t>GDS810</t>
  </si>
  <si>
    <t>Incipient Alzheimer's Disease: Microarray Correlation Analyses</t>
  </si>
  <si>
    <t>Expression profiling by array</t>
  </si>
  <si>
    <t>USA</t>
  </si>
  <si>
    <t>Brain: Hippocampus</t>
  </si>
  <si>
    <t>RNA</t>
  </si>
  <si>
    <t>Y</t>
  </si>
  <si>
    <t>Incipient, Moderate, Severe, Control</t>
  </si>
  <si>
    <t>GPL96</t>
  </si>
  <si>
    <t>Blalock EM, Geddes JW, Chen KC, Porter NM et al. Incipient Alzheimer's disease: microarray correlation analyses reveal major transcriptional and tumor suppressor responses. Proc Natl Acad Sci U S A 2004 Feb 17;101(7):2173-8. PMID: 14769913</t>
  </si>
  <si>
    <t>http://www.ncbi.nlm.nih.gov/geo/query/acc.cgi?acc=GSE1297</t>
  </si>
  <si>
    <t>http://www.ncbi.nlm.nih.gov/sites/GDSbrowser/?acc=GDS810</t>
  </si>
  <si>
    <t>GSE28146</t>
  </si>
  <si>
    <t>GDS4136</t>
  </si>
  <si>
    <t>Alzheimer's disease at various stages of severity</t>
  </si>
  <si>
    <t>GPL570</t>
  </si>
  <si>
    <t>Blalock EM, Buechel HM, Popovic J, Geddes JW et al. Microarray analyses of laser-captured hippocampus reveal distinct gray and white matter signatures associated with incipient Alzheimer's disease. J Chem Neuroanat 2011 Oct;42(2):118-26. PMID: 21756998</t>
  </si>
  <si>
    <t>http://www.ncbi.nlm.nih.gov/geo/query/acc.cgi?acc=GSE28146</t>
  </si>
  <si>
    <t>http://www.ncbi.nlm.nih.gov/sites/GDSbrowser</t>
  </si>
  <si>
    <t>GSE29378</t>
  </si>
  <si>
    <t>Genes and Pathways Underlying Regional and Cell Type Changes in Alzheimer's Disease</t>
  </si>
  <si>
    <t>Braak Stage, Plaques score</t>
  </si>
  <si>
    <t>GPL6947</t>
  </si>
  <si>
    <t>Miller JA, Woltjer RL, Goodenbour JM, Horvath S et al. Genes and pathways underlying regional and cell type changes in Alzheimer's disease. Genome Med 2013;5(5):48. PMID: 23705665</t>
  </si>
  <si>
    <t>http://www.ncbi.nlm.nih.gov/geo/query/acc.cgi?acc=GSE29378</t>
  </si>
  <si>
    <t>GSE44768</t>
  </si>
  <si>
    <t>Multi-tissue gene expression profiles of human brain (CR)</t>
  </si>
  <si>
    <t>Brain: dorsolateral prefrontal cortex, visual cortex, cerebellum</t>
  </si>
  <si>
    <t>Post-mortem interval</t>
  </si>
  <si>
    <t>Late-Onset Alzheimer/ Control</t>
  </si>
  <si>
    <t>GPL4372</t>
  </si>
  <si>
    <t>Zhang B, Gaiteri C, Bodea LG, Wang Z et al. Integrated systems approach identifies genetic nodes and networks in late-onset Alzheimer's disease. Cell 2013 Apr 25;153(3):707-20. PMID: 23622250</t>
  </si>
  <si>
    <t>http://www.ncbi.nlm.nih.gov/geo/query/acc.cgi?acc=GSE44768</t>
  </si>
  <si>
    <t>GSE44771</t>
  </si>
  <si>
    <t>Multi-tissue gene expression profiles of human brain (VC)</t>
  </si>
  <si>
    <t>http://www.ncbi.nlm.nih.gov/geo/query/acc.cgi?acc=GSE44771</t>
  </si>
  <si>
    <t>GSE48350</t>
  </si>
  <si>
    <t>Alzheimer's Disease Dataset</t>
  </si>
  <si>
    <t>Brain: hippocampus, entorhinal cortex, superior frontal cortex, post-central gyrus</t>
  </si>
  <si>
    <t>Berchtold NC, Cribbs DH, Coleman PD, Rogers J et al. Gene expression changes in the course of normal brain aging are sexually dimorphic. Proc Natl Acad Sci U S A 2008 Oct 7;105(40):15605-10. PMID: 18832152, Berchtold NC, Coleman PD, Cribbs DH, Rogers J et al. Synaptic genes are extensively downregulated across multiple brain regions in normal human aging and Alzheimer's disease. Neurobiol Aging 2013 Jun;34(6):1653-61. PMID: 23273601, Cribbs DH, Berchtold NC, Perreau V, Coleman PD et al. Extensive innate immune gene activation accompanies brain aging, increasing vulnerability to cognitive decline and neurodegeneration: a microarray study. J Neuroinflammation 2012 Jul 23;9:179. PMID: 22824372, Astarita G, Jung KM, Berchtold NC, Nguyen VQ et al. Deficient liver biosynthesis of docosahexaenoic acid correlates with cognitive impairment in Alzheimer's disease. PLoS One 2010 Sep 8;5(9):e12538. PMID: 20838618, Blair LJ, Nordhues BA, Hill SE, Scaglione KM et al. Accelerated neurodegeneration through chaperone-mediated oligomerization of tau. J Clin Invest 2013 Oct;123(10):4158-69. PMID: 23999428, Sárvári M, Hrabovszky E, Kalló I, Solymosi N et al. Menopause leads to elevated expression of macrophage-associated genes in the aging frontal cortex: rat and human studies identify strikingly similar changes. J Neuroinflammation 2012 Dec 3;9:264. PMID: 23206327</t>
  </si>
  <si>
    <t>http://www.ncbi.nlm.nih.gov/geo/query/acc.cgi?acc=GSE48350</t>
  </si>
  <si>
    <t>GSE53890</t>
  </si>
  <si>
    <t>REST and Stress Resistance in Aging and Alzheimer’s Disease</t>
  </si>
  <si>
    <t>Brain</t>
  </si>
  <si>
    <t>does not indicate who has AD</t>
  </si>
  <si>
    <t>Lu T, Aron L, Zullo J, Pan Y et al. REST and stress resistance in ageing and Alzheimer's disease. Nature 2014 Mar 27;507(7493):448-54. PMID: 24670762</t>
  </si>
  <si>
    <t>http://www.ncbi.nlm.nih.gov/geo/query/acc.cgi?acc=GSE53890</t>
  </si>
  <si>
    <t>GSE63060</t>
  </si>
  <si>
    <t>Alzheimer, MCI and control samples from AddneuroMed Cohort (batch 1)</t>
  </si>
  <si>
    <t>Blood</t>
  </si>
  <si>
    <t>Ethnicity</t>
  </si>
  <si>
    <t>Alzheimer/ Mild Congitive Impairment/ Control</t>
  </si>
  <si>
    <t>Sood S, Gallagher IJ, Lunnon K, Rullman E et al. A novel multi-tissue RNA diagnostic of healthy ageing relates to cognitive health status. Genome Biol 2015 Sep 7;16:185. PMID: 26343147</t>
  </si>
  <si>
    <t>http://www.ncbi.nlm.nih.gov/geo/query/acc.cgi?acc=GSE63060</t>
  </si>
  <si>
    <t>GSE67333</t>
  </si>
  <si>
    <t>Transcriptomics profiling of Alzheimer’s disease reveal novel molecular targets</t>
  </si>
  <si>
    <t>Expression profiling by high throughput sequencing</t>
  </si>
  <si>
    <t>LOAD</t>
  </si>
  <si>
    <t>Braak Stage, APOE status</t>
  </si>
  <si>
    <t>GPL11154</t>
  </si>
  <si>
    <t>Magistri M, Velmeshev D, Makhmutova M, Faghihi MA. Transcriptomics Profiling of Alzheimer's Disease Reveal Neurovascular Defects, Altered Amyloid-β Homeostasis, and Deregulated Expression of Long Noncoding RNAs. J Alzheimers Dis 2015;48(3):647-65. PMID: 26402107</t>
  </si>
  <si>
    <t>http://www.ncbi.nlm.nih.gov/geo/query/acc.cgi?acc=GSE67333</t>
  </si>
  <si>
    <t>GSE84890</t>
  </si>
  <si>
    <t>Gene Expression and DNA methylation profiling in Alzheimer’s Disease patients reveals dysregulated genes associated with site-specific DNA methylation</t>
  </si>
  <si>
    <t>Brain: middle temporal gyrus</t>
  </si>
  <si>
    <t>GPL10558</t>
  </si>
  <si>
    <t>http://www.ncbi.nlm.nih.gov/geo/query/acc.cgi?acc=GSE84890</t>
  </si>
  <si>
    <t>GSE74763</t>
  </si>
  <si>
    <t>Detection of Alzheimer’s Disease at Mild Cognitive Impairment and Disease Progression Using Autoantibodies as Blood-based Biomarkers</t>
  </si>
  <si>
    <t>Protein profiling by protein array</t>
  </si>
  <si>
    <t>Serum</t>
  </si>
  <si>
    <t>Protein</t>
  </si>
  <si>
    <t>50 Alzheimer's disease driven mild cognitive impairment samples and 50 control human serum samples; also includes breast cancer, early stage parkingson's, MS, and PD samples</t>
  </si>
  <si>
    <t>GPL13669</t>
  </si>
  <si>
    <t>http://www.ncbi.nlm.nih.gov/geo/query/acc.cgi?acc=GSE74763</t>
  </si>
  <si>
    <t>GSE76105</t>
  </si>
  <si>
    <t>Genome-wide DNA methylation profiling in the superior temporal gyrus reveals epigenetic signatures associated with Alzheimer's disease</t>
  </si>
  <si>
    <t>Methylation profiling by genome tiling array</t>
  </si>
  <si>
    <t>Brain: Superior Temporal Gyrus</t>
  </si>
  <si>
    <t>genomic DNA</t>
  </si>
  <si>
    <t>Race, neuronal proportion</t>
  </si>
  <si>
    <t>GPL13534</t>
  </si>
  <si>
    <t>Watson CT, Roussos P, Garg P, Ho DJ et al. Genome-wide DNA methylation profiling in the superior temporal gyrus reveals epigenetic signatures associated with Alzheimer's disease. Genome Med 2016 Jan 19;8(1):5. PMID: 26803900</t>
  </si>
  <si>
    <t>http://www.ncbi.nlm.nih.gov/geo/query/acc.cgi?acc=GSE76105</t>
  </si>
  <si>
    <t>GSE62283</t>
  </si>
  <si>
    <t>Diagnosis of Early-Stage Parkinson's Disease Using Autoantibodies as Blood-based Biomarkers</t>
  </si>
  <si>
    <t>50 AD samples; some may have incomplete data</t>
  </si>
  <si>
    <t>DeMarshall CA, Han M, Nagele EP, Sarkar A et al. Potential utility of autoantibodies as blood-based biomarkers for early detection and diagnosis of Parkinson's disease. Immunol Lett 2015 Nov;168(1):80-8. PMID: 26386375</t>
  </si>
  <si>
    <t>http://www.ncbi.nlm.nih.gov/geo/query/acc.cgi?acc=GSE62283</t>
  </si>
  <si>
    <t>GSE46644</t>
  </si>
  <si>
    <t>Charting a dynamic DNA methylation landscape of the human genome</t>
  </si>
  <si>
    <t>Third-party reanalysis; Methylation profiling by high throughput sequencing</t>
  </si>
  <si>
    <t>Brain: Frontal cortex</t>
  </si>
  <si>
    <t>Race, cognitivy imparement</t>
  </si>
  <si>
    <t>2 AD samples &amp; 2 control</t>
  </si>
  <si>
    <t>Ziller MJ, Gu H, Müller F, Donaghey J et al. Charting a dynamic DNA methylation landscape of the human genome. Nature 2013 Aug 22;500(7463):477-81. PMID: 23925113</t>
  </si>
  <si>
    <t>http://www.ncbi.nlm.nih.gov/geo/query/acc.cgi?acc=GSE46644</t>
  </si>
  <si>
    <t>GSE39087</t>
  </si>
  <si>
    <t>Autoantibodies are abundant in all human sera: a demographic characterization via protein microarrays</t>
  </si>
  <si>
    <t>Nagele EP, Han M, Acharya NK, DeMarshall C et al. Natural IgG autoantibodies are abundant and ubiquitous in human sera, and their number is influenced by age, gender, and disease. PLoS One 2013;8(4):e60726. PMID: 23589757</t>
  </si>
  <si>
    <t>http://www.ncbi.nlm.nih.gov/geo/query/acc.cgi?acc=GSE39087</t>
  </si>
  <si>
    <t>GSE44770</t>
  </si>
  <si>
    <t>Multi-tissue gene expression profiles of human brain (PFC)</t>
  </si>
  <si>
    <t>http://www.ncbi.nlm.nih.gov/geo/query/acc.cgi?acc=GSE44770</t>
  </si>
  <si>
    <t>GSE29654</t>
  </si>
  <si>
    <t>Diagnosis of Parkinson's Disease Based on Disease-Specific Autoantibody Profiles</t>
  </si>
  <si>
    <t>Han M, Nagele E, DeMarshall C, Acharya N et al. Diagnosis of Parkinson's disease based on disease-specific autoantibody profiles in human sera. PLoS One 2012;7(2):e32383. PMID: 22384236</t>
  </si>
  <si>
    <t>http://www.ncbi.nlm.nih.gov/geo/query/acc.cgi?acc=GSE29654</t>
  </si>
  <si>
    <t>GSE29676</t>
  </si>
  <si>
    <t>Diagnosis of Alzheimer's Disease Based on Disease-Specific Autoantibody Profiles</t>
  </si>
  <si>
    <t>301 AD samples; some may have incomplete data</t>
  </si>
  <si>
    <t>Nagele E, Han M, Demarshall C, Belinka B et al. Diagnosis of Alzheimer's disease based on disease-specific autoantibody profiles in human sera. PLoS One 2011;6(8):e23112. PMID: 21826230</t>
  </si>
  <si>
    <t>GSE16759</t>
  </si>
  <si>
    <t>mRNA and miRNA expression in parietal lobe cortex in Alzheimer's disease</t>
  </si>
  <si>
    <t>Expression profiling by array; Non-coding RNA profiling by array</t>
  </si>
  <si>
    <t>Brain: Parietal lobe</t>
  </si>
  <si>
    <t>GPL570; GPL8757</t>
  </si>
  <si>
    <t>Nunez-Iglesias J, Liu CC, Morgan TE, Finch CE et al. Joint genome-wide profiling of miRNA and mRNA expression in Alzheimer's disease cortex reveals altered miRNA regulation. PLoS One 2010 Feb 1;5(2):e8898. PMID: 20126538</t>
  </si>
  <si>
    <t>http://www.ncbi.nlm.nih.gov/geo/query/acc.cgi?acc=GSE16759</t>
  </si>
  <si>
    <t>GSE19465</t>
  </si>
  <si>
    <t>BI Human Reference Epigenome Mapping Project: ChIP-Seq in human subject</t>
  </si>
  <si>
    <t>Genome binding/occupancy profiling by high throughput sequencing</t>
  </si>
  <si>
    <t>not listed</t>
  </si>
  <si>
    <t>GPL9115</t>
  </si>
  <si>
    <t>Bernstein BE, Stamatoyannopoulos JA, Costello JF, Ren B et al. The NIH Roadmap Epigenomics Mapping Consortium. Nat Biotechnol 2010 Oct;28(10):1045-8. PMID: 20944595</t>
  </si>
  <si>
    <t>http://www.ncbi.nlm.nih.gov/geo/query/acc.cgi?acc=GSE19465</t>
  </si>
  <si>
    <t>GSE15222</t>
  </si>
  <si>
    <t>Genetic control of human brain transcript expression in Alzheimer’s disease.</t>
  </si>
  <si>
    <t>Brain: temporal cortex</t>
  </si>
  <si>
    <t>Race, post mortem interval</t>
  </si>
  <si>
    <t>GPL2700</t>
  </si>
  <si>
    <t>Webster JA, Gibbs JR, Clarke J, Ray M et al. Genetic control of human brain transcript expression in Alzheimer disease. Am J Hum Genet 2009 Apr;84(4):445-58. PMID: 19361613</t>
  </si>
  <si>
    <t>http://www.ncbi.nlm.nih.gov/geo/query/acc.cgi?acc=GSE15222</t>
  </si>
  <si>
    <t>GSE6771</t>
  </si>
  <si>
    <t>Temporal Cortex Control (mesial temporal lobe epilepsy control)</t>
  </si>
  <si>
    <t>all are control</t>
  </si>
  <si>
    <t>GPL4757</t>
  </si>
  <si>
    <t>Heinzen EL, Yoon W, Weale ME, Sen A et al. Alternative ion channel splicing in mesial temporal lobe epilepsy and Alzheimer's disease. Genome Biol 2007;8(3):R32. PMID: 17343748</t>
  </si>
  <si>
    <t>http://www.ncbi.nlm.nih.gov/geo/query/acc.cgi?acc=GSE6771</t>
  </si>
  <si>
    <t>GSE6778</t>
  </si>
  <si>
    <t>Cerebellum Control (Alzheimer's disease control)</t>
  </si>
  <si>
    <t>Brain: cerebellum</t>
  </si>
  <si>
    <t>All are control</t>
  </si>
  <si>
    <t>http://www.ncbi.nlm.nih.gov/geo/query/acc.cgi?acc=GSE6778</t>
  </si>
  <si>
    <t>GSE6777</t>
  </si>
  <si>
    <t>Cerebellum Alzheimer's Disease</t>
  </si>
  <si>
    <t>Braak Stage</t>
  </si>
  <si>
    <t>http://www.ncbi.nlm.nih.gov/geo/query/acc.cgi?acc=GSE6777</t>
  </si>
  <si>
    <t>GSE6775</t>
  </si>
  <si>
    <t>Temporal Cortex Alzheimer's Disease</t>
  </si>
  <si>
    <t>http://www.ncbi.nlm.nih.gov/geo/query/acc.cgi?acc=GSE6775</t>
  </si>
  <si>
    <t>GSE6774</t>
  </si>
  <si>
    <t>Temporal Cortex Control (Alzheimer's disease control)</t>
  </si>
  <si>
    <t>http://www.ncbi.nlm.nih.gov/geo/query/acc.cgi?acc=GSE6774</t>
  </si>
  <si>
    <t>GSE6677</t>
  </si>
  <si>
    <t>A SAGE approach to discovery of apolipoprotein E4 allele-specific genes involved in increased risk in Alzheimer disease</t>
  </si>
  <si>
    <t>Expression profiling by SAGE</t>
  </si>
  <si>
    <t>Brain: hippocampus</t>
  </si>
  <si>
    <t>Stage</t>
  </si>
  <si>
    <t>includes patients with APOE3/3, APOE3/4, APOE4/4</t>
  </si>
  <si>
    <t>GPL4; GPL1485</t>
  </si>
  <si>
    <t>Xu PT, Li YJ, Qin XJ, Kroner C et al. A SAGE study of apolipoprotein E3/3, E3/4 and E4/4 allele-specific gene expression in hippocampus in Alzheimer disease. Mol Cell Neurosci 2007 Nov;36(3):313-31. PMID: 17822919; Li YJ, Xu P, Qin X, Schmechel DE et al. A comparative analysis of the information content in long and short SAGE libraries. BMC Bioinformatics 2006 Nov 16;7:504. PMID: 17109755</t>
  </si>
  <si>
    <t>http://www.ncbi.nlm.nih.gov/geo/query/acc.cgi?acc=GSE6677</t>
  </si>
  <si>
    <t>GSE5281</t>
  </si>
  <si>
    <t>Alzheimer's disease and the normal aged brain (steph-affy-human-433773)</t>
  </si>
  <si>
    <t>Brain: entorhinal cortex,  hippocampus, medial temporal gyrus, posterior cingulate, superior frontal gyrus, primary visual cortex.</t>
  </si>
  <si>
    <t>ethnicity, genetic variation</t>
  </si>
  <si>
    <r>
      <t xml:space="preserve">Liang WS, Dunckley T, Beach TG, Grover A et al. Gene expression profiles in anatomically and functionally distinct regions of the normal aged human brain. Physiol Genomics 2007 Feb 12;28(3):311-22. PMID: 17077275; </t>
    </r>
    <r>
      <rPr>
        <b val="true"/>
        <sz val="10"/>
        <rFont val="Arial"/>
        <family val="2"/>
        <charset val="1"/>
      </rPr>
      <t xml:space="preserve">Liang WS, Reiman EM, Valla J, Dunckley T et al. Alzheimer's disease is associated with reduced expression of energy metabolism genes in posterior cingulate neurons. Proc Natl Acad Sci U S A 2008 Mar 18;105(11):4441-6. PMID: 18332434</t>
    </r>
  </si>
  <si>
    <t>http://www.ncbi.nlm.nih.gov/geo/query/acc.cgi?acc=GSE5281</t>
  </si>
  <si>
    <t>GSE33000</t>
  </si>
  <si>
    <t>Gene expression profiles of human prefrontal cortex brain tissues</t>
  </si>
  <si>
    <t>Brain: Prefrontal cortex</t>
  </si>
  <si>
    <t>N</t>
  </si>
  <si>
    <t>Treatment</t>
  </si>
  <si>
    <t>total AD patients not available on accession; Huntington's Disease samples included in dataset</t>
  </si>
  <si>
    <t>GPl4372</t>
  </si>
  <si>
    <t>Narayanan M, Huynh JL, Wang K, Yang X et al. Common dysregulation network in the human prefrontal cortex underlies two neurodegenerative diseases. Mol Syst Biol 2014 Jul 30;10:743. PMID: 2508049</t>
  </si>
  <si>
    <t>http://www.ncbi.nlm.nih.gov/geo/query/acc.cgi?acc=GSE33000</t>
  </si>
  <si>
    <t>GSE46131</t>
  </si>
  <si>
    <t>A Study of Small RNAs from Cerebral Neocortex of Pathology-Verified Alzheimer’s Disease, Dementia with Lewy Bodies, Hippocampal Sclerosis, Frontotemporal Lobar Dementia, and Non-Demented Human Controls</t>
  </si>
  <si>
    <t>Non-coding RNA profiling by high throughput sequencing</t>
  </si>
  <si>
    <t>Brain: temporal neocortex</t>
  </si>
  <si>
    <t>5 Control/ 2 Alzheimer/ 4 Dementia with Lewy bodies/ 4hippocampal sclerosis of aging/ 5 frontotemporal lobar dementia</t>
  </si>
  <si>
    <t>GPL10999</t>
  </si>
  <si>
    <t>http://www.ncbi.nlm.nih.gov/geo/query/acc.cgi?acc=GSE46131</t>
  </si>
  <si>
    <t>GSE4757</t>
  </si>
  <si>
    <t>GDS2795</t>
  </si>
  <si>
    <t>Alzheimer's disease: neurofibrillary tangles</t>
  </si>
  <si>
    <t>Brain: Entorhinal cortex</t>
  </si>
  <si>
    <t>Dunckley T, Beach TG, Ramsey KE, Grover A et al. Gene expression correlates of neurofibrillary tangles in Alzheimer's disease. Neurobiol Aging 2006 Oct;27(10):1359-71. PMID: 16242812</t>
  </si>
  <si>
    <t>http://www.ncbi.nlm.nih.gov/geo/query/acc.cgi?acc=GSE4757</t>
  </si>
  <si>
    <t>http://www.ncbi.nlm.nih.gov/sites/GDSbrowser?acc=GDS2795</t>
  </si>
  <si>
    <t>GSE56899</t>
  </si>
  <si>
    <t>GDS5088</t>
  </si>
  <si>
    <t>First, second and third trimester pregnancy: maternal cell-free plasma</t>
  </si>
  <si>
    <t>Trimester 1, 2, 3, Postpartum</t>
  </si>
  <si>
    <t>AD not distiguished from healthy non pregnant</t>
  </si>
  <si>
    <t>GPL6244</t>
  </si>
  <si>
    <t>Koh W, Pan W, Gawad C, Fan HC et al. Noninvasive in vivo monitoring of tissue-specific global gene expression in humans. Proc Natl Acad Sci U S A 2014 May 20;111(20):7361-6. PMID: 24799715</t>
  </si>
  <si>
    <t>http://www.ncbi.nlm.nih.gov/geo/query/acc.cgi?acc=GSE56899</t>
  </si>
  <si>
    <t>http://www.ncbi.nlm.nih.gov/sites/GDSbrowser?acc=GDS5088</t>
  </si>
  <si>
    <t>GSE63501</t>
  </si>
  <si>
    <t>Dysregulation of microRNAs in neurodegeneration</t>
  </si>
  <si>
    <t>6 Alzheimer disease, three tangle-predominant dementia and seven control brains.</t>
  </si>
  <si>
    <t>GPL16791</t>
  </si>
  <si>
    <t>Santa-Maria I, Alaniz ME, Renwick N, Cela C et al. Dysregulation of microRNA-219 promotes neurodegeneration through post-transcriptional regulation of tau. J Clin Invest 2015 Feb;125(2):681-6. PMID: 2557484</t>
  </si>
  <si>
    <t>http://www.ncbi.nlm.nih.gov/geo/query/acc.cgi?acc=GSE63501</t>
  </si>
  <si>
    <t>GSE72782</t>
  </si>
  <si>
    <t>5-Hydroxymenthylation-associated Epigenetic Modifiers in Alzheimer's disease</t>
  </si>
  <si>
    <t>Methylation profiling by high throughput sequencing</t>
  </si>
  <si>
    <t>Bernstein AI, Lin Y, Street RC, Lin L et al. 5-Hydroxymethylation-associated epigenetic modifiers of Alzheimer's disease modulate Tau-induced neurotoxicity. Hum Mol Genet 2016 Apr 9. PMID: 27060332</t>
  </si>
  <si>
    <t>http://www.ncbi.nlm.nih.gov/geo/query/acc.cgi?acc=GSE72782</t>
  </si>
  <si>
    <t>GSE79254</t>
  </si>
  <si>
    <t>Mechanisms and disease associations of haplotype-dependent allele specific DNA methylation: genotyping data for the identification of mQTL</t>
  </si>
  <si>
    <t>Genome variation profiling by SNP array</t>
  </si>
  <si>
    <t>Various sources</t>
  </si>
  <si>
    <t>54 T cells, 47 brains (temporal cortex) and 37 fetal placentas</t>
  </si>
  <si>
    <t>GPL18952</t>
  </si>
  <si>
    <t>Do C, Lang CF, Lin J, Darbary H et al. Mechanisms and Disease Associations of Haplotype-Dependent Allele-Specific DNA Methylation. Am J Hum Genet 2016 May 5;98(5):934-55. PMID: 27153397</t>
  </si>
  <si>
    <t>http://www.ncbi.nlm.nih.gov/geo/query/acc.cgi?acc=GSE79254</t>
  </si>
  <si>
    <t>GSE53697</t>
  </si>
  <si>
    <t>RNAseq in Alzheimer's Disease patients</t>
  </si>
  <si>
    <t>Brain: dorsolateral prefontal cortex</t>
  </si>
  <si>
    <t>SRA</t>
  </si>
  <si>
    <t>Scheckel C, Drapeau E, Frias MA, Park CY et al. Regulatory consequences of neuronal ELAV-like protein binding to coding and non-coding RNAs in human brain. Elife 2016 Feb 19;5. PMID: 26894958</t>
  </si>
  <si>
    <t>http://www.ncbi.nlm.nih.gov/geo/query/acc.cgi?acc=GSE53697</t>
  </si>
  <si>
    <t>GSE53695</t>
  </si>
  <si>
    <t>nELAVL HITS-CLIP in Alzheimer's Disease patients</t>
  </si>
  <si>
    <t>GPL10999, GPL15520, GPL16791</t>
  </si>
  <si>
    <t>http://www.ncbi.nlm.nih.gov/geo/query/acc.cgi?acc=GSE53695</t>
  </si>
  <si>
    <t>GSE67419</t>
  </si>
  <si>
    <t>Epigenome Analysis of Post-Mortem Human Temporal Pole Brain Tissue</t>
  </si>
  <si>
    <t>Brain: temporal pole</t>
  </si>
  <si>
    <t>AD cases are in stage ¾, 8 samples have dementia with lewy bodies</t>
  </si>
  <si>
    <t>http://www.ncbi.nlm.nih.gov/geo/query/acc.cgi?acc=GSE67419</t>
  </si>
  <si>
    <t>GSE45596</t>
  </si>
  <si>
    <t>Brain microvessel: Alzheimer disease vs normal</t>
  </si>
  <si>
    <t>Brain: microvessel</t>
  </si>
  <si>
    <t>Cannot distinguish between control &amp; AD samples</t>
  </si>
  <si>
    <t>Blalock EM, Geddes JW, Chen KC, Porter NM et al. Incipient Alzheimer's disease: microarray correlation analyses reveal major transcriptional and tumor suppressor responses. Proc Natl Acad Sci U S A 2004 Feb 17;101(7):2173-8. PMID: 14769913</t>
  </si>
  <si>
    <t>GSE34879</t>
  </si>
  <si>
    <t>Probing sporadic and familial Alzheimer?s disease using induced pluripotent stem cells.</t>
  </si>
  <si>
    <t>iPSCs, fetal tissue</t>
  </si>
  <si>
    <t>contains iPSC from nondemented controls, AD patients &amp; fetal tissue</t>
  </si>
  <si>
    <t>Israel MA, Yuan SH, Bardy C, Reyna SM et al. Probing sporadic and familial Alzheimer's disease using induced pluripotent stem cells. Nature 2012 Jan 25;482(7384):216-20. PMID: 22278060</t>
  </si>
  <si>
    <t>http://www.ncbi.nlm.nih.gov/geo/query/acc.cgi?acc=GSE34879</t>
  </si>
  <si>
    <t>GSE12685</t>
  </si>
  <si>
    <t>Expression of mRNAs Regulating Synaptic Function and Neuroplasticity in Incipient AD</t>
  </si>
  <si>
    <t>Brain: Frontal cortex synaptoneurosome</t>
  </si>
  <si>
    <t>incipient AD samples</t>
  </si>
  <si>
    <t>Williams C, Mehrian Shai R, Wu Y, Hsu YH et al. Transcriptome analysis of synaptoneurosomes identifies neuroplasticity genes overexpressed in incipient Alzheimer's disease. PLoS One 2009;4(3):e4936. PMID: 19295912</t>
  </si>
  <si>
    <t>http://www.ncbi.nlm.nih.gov/geo/query/acc.cgi?acc=GSE12685</t>
  </si>
  <si>
    <t>GSE9770</t>
  </si>
  <si>
    <t>Non-demented individuals with intermediate Alzheimer's neuropathologies - neuronal expression (6 regions)</t>
  </si>
  <si>
    <t>All are non-demented individuals with intermediate Alzheimer's pathologies; brain regions included: hippocampus CA1, middle temporal gyrus, posterior cingulate, superior frontal gyrus, primary visual cortex</t>
  </si>
  <si>
    <t>http://www.ncbi.nlm.nih.gov/geo/query/acc.cgi?acc=GSE9770</t>
  </si>
  <si>
    <t>GSE59685</t>
  </si>
  <si>
    <t>Cross-tissue methylomic profiling implicates cortical deregulation of ANK1 in Alzheimer’s disease neuropathology</t>
  </si>
  <si>
    <t>Methylation profiling by array</t>
  </si>
  <si>
    <t>UK</t>
  </si>
  <si>
    <t>Brain: Entorhinal cortex, Superior Temporal Gyrus, Prefrontal cortex, Cerebellum; Blood</t>
  </si>
  <si>
    <t>genomic</t>
  </si>
  <si>
    <t>Braak Stage,</t>
  </si>
  <si>
    <t>Blood &amp; brain age are different</t>
  </si>
  <si>
    <t>Lunnon K, Smith R, Hannon E, De Jager PL et al. Methylomic profiling implicates cortical deregulation of ANK1 in Alzheimer's disease. Nat Neurosci 2014 Sep;17(9):1164-70. PMID: 25129077</t>
  </si>
  <si>
    <t>http://www.ncbi.nlm.nih.gov/geo/query/acc.cgi?acc=GSE59685</t>
  </si>
  <si>
    <t>GSE63061</t>
  </si>
  <si>
    <t>Alzheimer, Mild Cognitive impairment and control samples from AddneuroMed Cohort (batch 2)</t>
  </si>
  <si>
    <t>Sood S, Gallagher IJ, Lunnon K, Rullman E et al. A novel multi-tissue RNA diagnostic of healthy ageing relates to cognitive health status. Genome Biol 2015 Sep 7;16:185. PMID: 26343148</t>
  </si>
  <si>
    <t>http://www.ncbi.nlm.nih.gov/geo/query/acc.cgi?acc=GSE63061</t>
  </si>
  <si>
    <t>GSE63063</t>
  </si>
  <si>
    <t>Alzheimer, Mild Cognitive impairment and control samples from AddneuroMed Cohort</t>
  </si>
  <si>
    <t>Sood S, Gallagher IJ, Lunnon K, Rullman E et al. A novel multi-tissue RNA diagnostic of healthy ageing relates to cognitive health status. Genome Biol 2015 Sep 7;16:185. PMID: 26343149</t>
  </si>
  <si>
    <t>http://www.ncbi.nlm.nih.gov/geo/query/acc.cgi?acc=GSE63063</t>
  </si>
  <si>
    <t>GSE62003</t>
  </si>
  <si>
    <t>Blood methylomic signatures of pre-symptomatic dementia in elderly subjects with Type 2 Diabetes Mellitus</t>
  </si>
  <si>
    <t>Genomic</t>
  </si>
  <si>
    <t>Lunnon K, Smith RG, Cooper I, Greenbaum L et al. Blood methylomic signatures of presymptomatic dementia in elderly subjects with type 2 diabetes mellitus. Neurobiol Aging 2015 Mar;36(3):1600.e1-4. PMID: 25585531</t>
  </si>
  <si>
    <t>http://www.ncbi.nlm.nih.gov/geo/query/acc.cgi?acc=GSE62003</t>
  </si>
  <si>
    <t>GSE26927</t>
  </si>
  <si>
    <t>Common neuroinflammatory pathways in neurodegenerative diseases.</t>
  </si>
  <si>
    <t>7 AD control &amp; 11 AD disease; aslo includes ALS, HD, MS, PD, and Schizophrenia control &amp; disease samples</t>
  </si>
  <si>
    <t>GPL6255</t>
  </si>
  <si>
    <t>Durrenberger PF, Fernando FS, Magliozzi R, Kashefi SN et al. Selection of novel reference genes for use in the human central nervous system: a BrainNet Europe Study. Acta Neuropathol 2012 Dec;124(6):893-903. PMID: 22864814; Durrenberger PF, Fernando FS, Kashefi SN, Bonnert TP et al. Common mechanisms in neurodegeneration and neuroinflammation: a BrainNet Europe gene expression microarray study. J Neural Transm (Vienna) 2015 Jul;122(7):1055-68. PMID: 25119539</t>
  </si>
  <si>
    <t>http://www.ncbi.nlm.nih.gov/geo/query/acc.cgi?acc=GSE26927</t>
  </si>
  <si>
    <t>GSE29652</t>
  </si>
  <si>
    <t>GDS4135</t>
  </si>
  <si>
    <t>Postmortem temporal cortex from Medical Research Council Cognitive Function and Ageing Study (MRC-CFAS) cohort: astrocytes</t>
  </si>
  <si>
    <t>Brain: temportal cortex</t>
  </si>
  <si>
    <t>Simpson JE, Ince PG, Shaw PJ, Heath PR et al. Microarray analysis of the astrocyte transcriptome in the aging brain: relationship to Alzheimer's pathology and APOE genotype. Neurobiol Aging 2011 Oct;32(10):1795-807. PMID: 21705112</t>
  </si>
  <si>
    <t>http://www.ncbi.nlm.nih.gov/geo/query/acc.cgi?acc=GSE29652</t>
  </si>
  <si>
    <t>http://www.ncbi.nlm.nih.gov/sites/GDSbrowser?acc=GDS4135</t>
  </si>
  <si>
    <t>GSE66333</t>
  </si>
  <si>
    <t>Neuronal DNA damage response-associated dysregulation of signalling pathways and cholesterol metabolism at th earliest stages of Alzheimer-type pathology</t>
  </si>
  <si>
    <t>Neuronal DDR</t>
  </si>
  <si>
    <t>high or low DNA damage</t>
  </si>
  <si>
    <t>Simpson JE, Ince PG, Minett T, Matthews FE et al. Neuronal DNA damage response-associated dysregulation of signalling pathways and cholesterol metabolism at the earliest stages of Alzheimer-type pathology. Neuropathol Appl Neurobiol 2016 Feb;42(2):167-79. PMID: 26095650</t>
  </si>
  <si>
    <t>http://www.ncbi.nlm.nih.gov/geo/query/acc.cgi?acc=GSE66333</t>
  </si>
  <si>
    <t>GSE29680</t>
  </si>
  <si>
    <t>Effects of DHA-rich n-3 fatty acid supplementation on gene expression in blood mononuclear leukocytes: the OmegAD study</t>
  </si>
  <si>
    <t>Sweden</t>
  </si>
  <si>
    <t>Blood: mononuclear cells</t>
  </si>
  <si>
    <t>Before &amp; 6 months after n-3 fatty acid supplementation</t>
  </si>
  <si>
    <t>GPL201</t>
  </si>
  <si>
    <t>Vedin I, Cederholm T, Freund-Levi Y, Basun H et al. Effects of DHA-rich n-3 fatty acid supplementation on gene expression in blood mononuclear leukocytes: the OmegAD study. PLoS One 2012;7(4):e35425. PMID: 22545106</t>
  </si>
  <si>
    <t>http://www.ncbi.nlm.nih.gov/geo/query/acc.cgi?acc=GSE29680</t>
  </si>
  <si>
    <t>GSE39420</t>
  </si>
  <si>
    <t>Gene expression profile of sporadic and PSEN1 early-onset Alzheimer's Disease</t>
  </si>
  <si>
    <t>Spain</t>
  </si>
  <si>
    <t>Brain: posterior cingulate at thalamus level</t>
  </si>
  <si>
    <t>Braak Stage, Post-mortem interval, APOE status, PSEN1 status</t>
  </si>
  <si>
    <t>7 Early-onset Alzheimer's disease (AD) patients/ 7 early-onset AD genetically determined by a mutation in PSEN1 gene/ 7 Control</t>
  </si>
  <si>
    <t>GPL11532</t>
  </si>
  <si>
    <t>Antonell A, Lladó A, Altirriba J, Botta-Orfila T et al. A preliminary study of the whole-genome expression profile of sporadic and monogenic early-onset Alzheimer's disease. Neurobiol Aging 2013 Jul;34(7):1772-8. PMID: 23369545</t>
  </si>
  <si>
    <t>http://www.ncbi.nlm.nih.gov/geo/query/acc.cgi?acc=GSE39420</t>
  </si>
  <si>
    <t>GSE57361</t>
  </si>
  <si>
    <t>Genome-scale profiling of the DNA methylation landscape in human neurological disorders</t>
  </si>
  <si>
    <t>Methylation profiling by array; Methylation profiling by high throughput sequencing</t>
  </si>
  <si>
    <t>Also contains down syndrome, AD with down syndrome, LBD, PD</t>
  </si>
  <si>
    <t>GPL11154, GPL13534</t>
  </si>
  <si>
    <t>http://www.ncbi.nlm.nih.gov/geo/query/acc.cgi?acc=GSE57361</t>
  </si>
  <si>
    <t>GSE28094</t>
  </si>
  <si>
    <t>A DNA Methylation Fingerprint of 1,628 Human Samples</t>
  </si>
  <si>
    <t>Various types of disorders &amp; cancers</t>
  </si>
  <si>
    <t>GPL9183</t>
  </si>
  <si>
    <t>Fernandez AF, Assenov Y, Martin-Subero JI, Balint B et al. A DNA methylation fingerprint of 1628 human samples. Genome Res 2012 Feb;22(2):407-19. PMID: 21613409</t>
  </si>
  <si>
    <t>http://www.ncbi.nlm.nih.gov/geo/query/acc.cgi?acc=GSE28094</t>
  </si>
  <si>
    <t>GSE45775</t>
  </si>
  <si>
    <t>DNA methylation in Hippocampus across Alzheimer Braak Stages</t>
  </si>
  <si>
    <t>GPL8490</t>
  </si>
  <si>
    <t>http://www.ncbi.nlm.nih.gov/geo/query/acc.cgi?acc=GSE45775</t>
  </si>
  <si>
    <t>GSE72538</t>
  </si>
  <si>
    <t>Amyloid protein-mediated differential DNA methylation status regulates gene expression in Alzheimer’s disease model cell line.</t>
  </si>
  <si>
    <t>oligonucleotide beads</t>
  </si>
  <si>
    <t>South Korea</t>
  </si>
  <si>
    <t>Cell line</t>
  </si>
  <si>
    <t>GSE37264</t>
  </si>
  <si>
    <t>Genome-wide profiling of altered gene expression in the neocortex ofAlzheimer's disease (exon level)</t>
  </si>
  <si>
    <t>Singapore</t>
  </si>
  <si>
    <t>Brain: neocortex</t>
  </si>
  <si>
    <t>GPL5188</t>
  </si>
  <si>
    <t>Mitchell K.P. Lai, Margaret M. Esiri, Michelle G.K. Tan. Genome-wide profiling of alternative splicing in Alzheimer's disease. Genomics Data 2 (2014) 290-292. DOI: http://dx.doi.org/10.1016/j.gdata.2014.09.002</t>
  </si>
  <si>
    <t>http://www.ncbi.nlm.nih.gov/geo/query/acc.cgi?acc=GSE37264</t>
  </si>
  <si>
    <t>GSE37263</t>
  </si>
  <si>
    <t>Genome-wide profiling of altered gene expression in the neocortex of Alzheimer's disease (gene level)</t>
  </si>
  <si>
    <t>y</t>
  </si>
  <si>
    <t>GPL5175</t>
  </si>
  <si>
    <t>Tan MG, Chua WT, Esiri MM, Smith AD et al. Genome wide profiling of altered gene expression in the neocortex of Alzheimer's disease. J Neurosci Res 2010 May 1;88(6):1157-69. PMID: 19937809</t>
  </si>
  <si>
    <t>http://www.ncbi.nlm.nih.gov/geo/query/acc.cgi?acc=GSE37263</t>
  </si>
  <si>
    <t>GSE61196</t>
  </si>
  <si>
    <t>Gene expression and functional annotation of choroid plexus epithelium failure in Alzheimer disease</t>
  </si>
  <si>
    <t>Netherlands</t>
  </si>
  <si>
    <t>Brain: choroid plexus epithelium</t>
  </si>
  <si>
    <t>7 replicates of human CPE-Braak-0 (healthy) samples from 7 different donors/ 7 replicates of human CPE-Braak-3 from 7 different donors/ 7 replicates of human CPE-Braak-6 from 7 different donors</t>
  </si>
  <si>
    <t>GPL4133</t>
  </si>
  <si>
    <t>http://www.ncbi.nlm.nih.gov/geo/query/acc.cgi?acc=GSE61196</t>
  </si>
  <si>
    <t>GSE36980</t>
  </si>
  <si>
    <t>GDS4758</t>
  </si>
  <si>
    <t>Expression data from post mortem Alzheimer's disease brains</t>
  </si>
  <si>
    <t>Japan</t>
  </si>
  <si>
    <t>Brain: Hippocampus, Temporal cortex, Frontal cortex</t>
  </si>
  <si>
    <t>Hokama M, Oka S, Leon J, Ninomiya T et al. Altered expression of diabetes-related genes in Alzheimer's disease brains: the Hisayama study. Cereb Cortex 2014 Sep;24(9):2476-88. PMID: 23595620</t>
  </si>
  <si>
    <t>http://www.ncbi.nlm.nih.gov/geo/query/acc.cgi?acc=GSE36980</t>
  </si>
  <si>
    <t>http://www.ncbi.nlm.nih.gov/sites/GDSbrowser?acc=GDS4758</t>
  </si>
  <si>
    <t>GSE28450</t>
  </si>
  <si>
    <t>aCGH analysis of familial Alzheimer’s disease with presenilin 2 mutation patient-specific induced pluripotent stem cells</t>
  </si>
  <si>
    <t>Genome variation profiling by genome tiling array</t>
  </si>
  <si>
    <t>iPSC</t>
  </si>
  <si>
    <t>Primary fibroblast with PSEN2 mutation &amp; undifferentiated PS2-1 &amp; PS2-2 iPSC</t>
  </si>
  <si>
    <t>GPL10123</t>
  </si>
  <si>
    <t>Yagi T, Ito D, Okada Y, Akamatsu W et al. Modeling familial Alzheimer's disease with induced pluripotent stem cells. Hum Mol Genet 2011 Dec 1;20(23):4530-9. PMID: 21900357</t>
  </si>
  <si>
    <t>http://www.ncbi.nlm.nih.gov/geo/query/acc.cgi?acc=GSE28450</t>
  </si>
  <si>
    <t>GSE28397</t>
  </si>
  <si>
    <t>GDS4141</t>
  </si>
  <si>
    <t>lzheimer's disease: induced pluripotent stem cells with Presenilin 2 mutation (N141)</t>
  </si>
  <si>
    <t>http://www.ncbi.nlm.nih.gov/geo/query/acc.cgi?acc=GSE28379</t>
  </si>
  <si>
    <t>http://www.ncbi.nlm.nih.gov/sites/GDSbrowser?acc=GDS4141</t>
  </si>
  <si>
    <t>GSE49160</t>
  </si>
  <si>
    <t>Increased contribution of non-reference alleles in mitochondrial DNA (mtDNA) of Alzheimer's disease (AD) patients</t>
  </si>
  <si>
    <t>Italy</t>
  </si>
  <si>
    <t>GPL10983</t>
  </si>
  <si>
    <t>Tiziana Casoli, Giuseppina Di Stefano, Liana Spazzafumo, Marta Balietti, Belinda Giorgetti, Cinzia Giuli, Demetrio Postacchini, Patrizia Fattoretti, Fiorenzo Conti. Contribution of non-reference alleles in mtDNA of Alzheimer’nts. Ann Clin Transl Neurol. 11 Mar 2014. doi: 10.1002/acn3.42</t>
  </si>
  <si>
    <t>http://www.ncbi.nlm.nih.gov/geo/query/acc.cgi?acc=GSE49160</t>
  </si>
  <si>
    <t>GSE26972</t>
  </si>
  <si>
    <t>Expression data from non-demented controls (NDCs) and Alzheimer's disease (AD) patients</t>
  </si>
  <si>
    <t>Israel</t>
  </si>
  <si>
    <t>All female</t>
  </si>
  <si>
    <t>Berson A, Barbash S, Shaltiel G, Goll Y et al. Cholinergic-associated loss of hnRNP-A/B in Alzheimer's disease impairs cortical splicing and cognitive function in mice. EMBO Mol Med 2012 Aug;4(8):730-42. PMID: 22628224</t>
  </si>
  <si>
    <t>http://www.ncbi.nlm.nih.gov/geo/query/acc.cgi?acc=GSE26972</t>
  </si>
  <si>
    <t>GSE42492</t>
  </si>
  <si>
    <t>Induced pluripotent stem cell-derived neurons from a sporadic Alzheimer disease donor as a model for investigating disease mechanisms</t>
  </si>
  <si>
    <t>Germany</t>
  </si>
  <si>
    <t>Fibroblasts, iPSC, &amp; hESCs</t>
  </si>
  <si>
    <t>Cell line, from 81 y.o. woman</t>
  </si>
  <si>
    <t>GPL6883</t>
  </si>
  <si>
    <t>Hossini AM, Megges M, Prigione A, Lichtner B et al. Induced pluripotent stem cell-derived neuronal cells from a sporadic Alzheimer's disease donor as a model for investigating AD-associated gene regulatory networks. BMC Genomics 2015 Feb 14;16:84. PMID: 25765079</t>
  </si>
  <si>
    <t>http://www.ncbi.nlm.nih.gov/geo/query/acc.cgi?acc=GSE42492</t>
  </si>
  <si>
    <t>GSE46579</t>
  </si>
  <si>
    <t>A blood based 12-miRNA signature of Alzheimer patients</t>
  </si>
  <si>
    <t>Leidinger P, Backes C, Deutscher S, Schmitt K et al. A blood based 12-miRNA signature of Alzheimer disease patients. Genome Biol 2013 Jul 29;14(7):R78. PMID: 23895045</t>
  </si>
  <si>
    <t>http://www.ncbi.nlm.nih.gov/geo/query/acc.cgi?acc=GSE46579</t>
  </si>
  <si>
    <t>GSE4097</t>
  </si>
  <si>
    <t>GDS1979</t>
  </si>
  <si>
    <t>Amyloid precursor protein intracellular domain effect on neural cells</t>
  </si>
  <si>
    <t>Neuroblastoma</t>
  </si>
  <si>
    <t>Suppression</t>
  </si>
  <si>
    <t>Suppression of AICD &amp; Fe65</t>
  </si>
  <si>
    <t>Müller T, Concannon CG, Ward MW, Walsh CM et al. Modulation of gene expression and cytoskeletal dynamics by the amyloid precursor protein intracellular domain (AICD). Mol Biol Cell 2007 Jan;18(1):201-10. PMID: 17093061</t>
  </si>
  <si>
    <t>http://www.ncbi.nlm.nih.gov/geo/query/acc.cgi?acc=GSE4097</t>
  </si>
  <si>
    <t>http://www.ncbi.nlm.nih.gov/sites/GDSbrowser?acc=GDS1979</t>
  </si>
  <si>
    <t>GDS4128</t>
  </si>
  <si>
    <t>Model of cerebral aging and Alzheimer's disease: temporal cortex</t>
  </si>
  <si>
    <t>France</t>
  </si>
  <si>
    <t>Animals</t>
  </si>
  <si>
    <t>Abdel Rassoul R, Alves S, Pantesco V, De Vos J et al. Distinct transcriptome expression of the temporal cortex of the primate Microcebus murinus during brain aging versus Alzheimer's disease-like pathology. PLoS One 2010 Sep 16;5(9). PMID: 20862281</t>
  </si>
  <si>
    <t>http://www.ncbi.nlm.nih.gov/geo/query/acc.cgi?acc=GSE21779</t>
  </si>
  <si>
    <t>http://www.ncbi.nlm.nih.gov/sites/GDSbrowser?acc=GDS4128</t>
  </si>
  <si>
    <t>GSE69480</t>
  </si>
  <si>
    <t>Direct conversion of normal and patient human fibroblasts into neuronal cells</t>
  </si>
  <si>
    <t>China</t>
  </si>
  <si>
    <t>Fibroblasts &amp; iPSC</t>
  </si>
  <si>
    <t>Chemical-induced neuronal cells pre &amp; post treatment</t>
  </si>
  <si>
    <t>GPL15207</t>
  </si>
  <si>
    <t>GSE4226</t>
  </si>
  <si>
    <t>GDS2601</t>
  </si>
  <si>
    <t>Alzheimer blood mononuclear cells</t>
  </si>
  <si>
    <t>Canada</t>
  </si>
  <si>
    <t>normal elderly control (NEC) and Alzheimer disease (AD) subjects. Targets from biological replicates of female (n=7) and male (n=7) NEC and female (n=7) and male (n=7)</t>
  </si>
  <si>
    <t>GPL1211</t>
  </si>
  <si>
    <t>Maes OC, Xu S, Yu B, Chertkow HM et al. Transcriptional profiling of Alzheimer blood mononuclear cells by microarray. Neurobiol Aging 2007 Dec;28(12):1795-809. PMID: 16979800; Maes OC, Schipper HM, Chertkow HM, Wang E. Methodology for discovery of Alzheimer's disease blood-based biomarkers. J Gerontol A Biol Sci Med Sci 2009 Jun;64(6):636-45. PMID: 19366883</t>
  </si>
  <si>
    <t>http://www.ncbi.nlm.nih.gov/geo/query/acc.cgi?acc=GSE4226</t>
  </si>
  <si>
    <t>http://www.ncbi.nlm.nih.gov/sites/GDSbrowser?acc=GDS2601</t>
  </si>
  <si>
    <t>GSE61242</t>
  </si>
  <si>
    <t>Epigenetic assimilation in the aging human brain</t>
  </si>
  <si>
    <t>Brain: Frontal cortex, Cerebellum; Buccal tissue</t>
  </si>
  <si>
    <t>GPL2040</t>
  </si>
  <si>
    <t>Oh G, Ebrahimi S, Wang SC, Cortese R et al. Epigenetic assimilation in the aging human brain. Genome Biol 2016 Apr 28;17:76. PMID: 27122015</t>
  </si>
  <si>
    <t>http://www.ncbi.nlm.nih.gov/geo/query/acc.cgi?acc=GSE61242</t>
  </si>
  <si>
    <t>GSE4229</t>
  </si>
  <si>
    <t>Alzheimer disease diagnostic prediction using peripheral BMC gene expression</t>
  </si>
  <si>
    <t>http://www.ncbi.nlm.nih.gov/geo/query/acc.cgi?acc=GSE4229</t>
  </si>
  <si>
    <t>GSE4227</t>
  </si>
  <si>
    <t>GSTM3 single nucleotide polymorphism (rs7483) associated with peripheral BMC expression in Alzheimer disease</t>
  </si>
  <si>
    <t>http://www.ncbi.nlm.nih.gov/geo/query/acc.cgi?acc=GSE4227</t>
  </si>
  <si>
    <t>GSE13214</t>
  </si>
  <si>
    <t>Evaluation of gene expression profile in postmortem brain with Alzheimer´s disease-type neuropathological changes</t>
  </si>
  <si>
    <t>Brazil</t>
  </si>
  <si>
    <t>Brain: hippocampus &amp; Frontal Cortex</t>
  </si>
  <si>
    <t>9 definitive AD/ 5 pathologic AD/ 9 other dementias/ 9 control subjects; Contains 15 cell lines</t>
  </si>
  <si>
    <t>GPL1930</t>
  </si>
  <si>
    <t>Silva AR, Grinberg LT, Farfel JM, Diniz BS et al. Transcriptional alterations related to neuropathology and clinical manifestation of Alzheimer's disease. PLoS One 2012;7(11):e48751. PMID: 23144955</t>
  </si>
  <si>
    <t>GSE48552</t>
  </si>
  <si>
    <t>Alteration of the microRNA network during the progression of Alzheimer’s disease</t>
  </si>
  <si>
    <t>Belgium</t>
  </si>
  <si>
    <t>early vs late stage AD</t>
  </si>
  <si>
    <t>Lau P, Bossers K, Janky R, Salta E et al. Alteration of the microRNA network during the progression of Alzheimer's disease. EMBO Mol Med 2013 Oct;5(10):1613-34. PMID: 24014289</t>
  </si>
  <si>
    <t>http://www.ncbi.nlm.nih.gov/geo/query/acc.cgi?acc=GSE48552</t>
  </si>
  <si>
    <t>GSE32645</t>
  </si>
  <si>
    <t>The unique molecular signature of cortical tissue injury in Multiple Sclerosis</t>
  </si>
  <si>
    <t>Austria</t>
  </si>
  <si>
    <t>Brain: cortex</t>
  </si>
  <si>
    <t>Only 3 AD samples</t>
  </si>
  <si>
    <t>Fischer MT, Wimmer I, Höftberger R, Gerlach S et al. Disease-specific molecular events in cortical multiple sclerosis lesions. Brain 2013 Jun;136(Pt 6):1799-815. PMID: 23687122</t>
  </si>
  <si>
    <t>http://www.ncbi.nlm.nih.gov/geo/query/acc.cgi?acc=GSE32645</t>
  </si>
  <si>
    <t>GSE31163</t>
  </si>
  <si>
    <t>Human induced pluripotent stem cells derived from a sporadic Alzheimer's disease patient</t>
  </si>
  <si>
    <t>Australia</t>
  </si>
  <si>
    <t>http://www.ncbi.nlm.nih.gov/geo/query/acc.cgi?acc=GSE31163</t>
  </si>
  <si>
    <t>GSE28379</t>
  </si>
  <si>
    <t>Gene expression profiles of familial Alzheimer's disease with presenilin 2 mutation patient-specific induced pluripotent stem cells</t>
  </si>
  <si>
    <t>in situ oligonucleotide</t>
  </si>
  <si>
    <t>cell line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</si>
</sst>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MM/DD/YY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Century Schoolbook L"/>
      <family val="1"/>
      <charset val="1"/>
    </font>
    <font>
      <b val="true"/>
      <sz val="10"/>
      <name val="Arial"/>
      <family val="2"/>
      <charset val="1"/>
    </font>
    <font>
      <sz val="10"/>
      <color rgb="FF0000FF"/>
      <name val="Times New Roman"/>
      <family val="1"/>
      <charset val="1"/>
    </font>
    <font>
      <sz val="10"/>
      <color rgb="FF0000FF"/>
      <name val="Arial"/>
      <family val="2"/>
      <charset val="1"/>
    </font>
    <font>
      <sz val="10"/>
      <color rgb="FFFF3333"/>
      <name val="Arial"/>
      <family val="2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ncbi.nlm.nih.gov/pubmed/14769913" TargetMode="External"/><Relationship Id="rId2" Type="http://schemas.openxmlformats.org/officeDocument/2006/relationships/hyperlink" Target="http://www.ncbi.nlm.nih.gov/geo/query/acc.cgi?acc=GSE19465" TargetMode="External"/><Relationship Id="rId3" Type="http://schemas.openxmlformats.org/officeDocument/2006/relationships/hyperlink" Target="http://www.ncbi.nlm.nih.gov/sites/GDSbrowser?acc=GDS2795" TargetMode="External"/><Relationship Id="rId4" Type="http://schemas.openxmlformats.org/officeDocument/2006/relationships/hyperlink" Target="http://www.ncbi.nlm.nih.gov/pubmed/24799715" TargetMode="External"/><Relationship Id="rId5" Type="http://schemas.openxmlformats.org/officeDocument/2006/relationships/hyperlink" Target="http://www.ncbi.nlm.nih.gov/geo/query/acc.cgi?acc=GSE72782" TargetMode="External"/><Relationship Id="rId6" Type="http://schemas.openxmlformats.org/officeDocument/2006/relationships/hyperlink" Target="http://dx.doi.org/10.1016/j.gdata.2014.09.002" TargetMode="External"/><Relationship Id="rId7" Type="http://schemas.openxmlformats.org/officeDocument/2006/relationships/hyperlink" Target="http://www.ncbi.nlm.nih.gov/geo/query/acc.cgi?acc=GSE28379" TargetMode="Externa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http://www.ncbi.nlm.nih.gov/pubmed/14769913" TargetMode="External"/><Relationship Id="rId2" Type="http://schemas.openxmlformats.org/officeDocument/2006/relationships/hyperlink" Target="http://www.ncbi.nlm.nih.gov/geo/query/acc.cgi?acc=GSE19465" TargetMode="Externa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hyperlink" Target="http://www.ncbi.nlm.nih.gov/pubmed/14769913" TargetMode="External"/><Relationship Id="rId2" Type="http://schemas.openxmlformats.org/officeDocument/2006/relationships/hyperlink" Target="http://www.ncbi.nlm.nih.gov/geo/query/acc.cgi?acc=GSE19465" TargetMode="External"/><Relationship Id="rId3" Type="http://schemas.openxmlformats.org/officeDocument/2006/relationships/hyperlink" Target="http://dx.doi.org/10.1016/j.gdata.2014.09.002" TargetMode="Externa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http://www.ncbi.nlm.nih.gov/pubmed/14769913" TargetMode="External"/><Relationship Id="rId2" Type="http://schemas.openxmlformats.org/officeDocument/2006/relationships/hyperlink" Target="http://www.ncbi.nlm.nih.gov/geo/query/acc.cgi?acc=GSE19465" TargetMode="External"/><Relationship Id="rId3" Type="http://schemas.openxmlformats.org/officeDocument/2006/relationships/hyperlink" Target="http://www.ncbi.nlm.nih.gov/sites/GDSbrowser?acc=GDS2795" TargetMode="External"/><Relationship Id="rId4" Type="http://schemas.openxmlformats.org/officeDocument/2006/relationships/hyperlink" Target="http://www.ncbi.nlm.nih.gov/pubmed/24799715" TargetMode="External"/><Relationship Id="rId5" Type="http://schemas.openxmlformats.org/officeDocument/2006/relationships/hyperlink" Target="http://www.ncbi.nlm.nih.gov/geo/query/acc.cgi?acc=GSE72782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7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T43" activeCellId="0" sqref="T43"/>
    </sheetView>
  </sheetViews>
  <sheetFormatPr defaultRowHeight="12.8"/>
  <cols>
    <col collapsed="false" hidden="false" max="3" min="1" style="0" width="11.5714285714286"/>
    <col collapsed="false" hidden="false" max="4" min="4" style="0" width="33.2091836734694"/>
    <col collapsed="false" hidden="false" max="5" min="5" style="0" width="11.5714285714286"/>
    <col collapsed="false" hidden="false" max="6" min="6" style="0" width="18"/>
    <col collapsed="false" hidden="false" max="1025" min="7" style="0" width="11.5714285714286"/>
  </cols>
  <sheetData>
    <row r="1" customFormat="false" ht="12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customFormat="false" ht="12.6" hidden="false" customHeight="true" outlineLevel="0" collapsed="false">
      <c r="A2" s="4" t="s">
        <v>20</v>
      </c>
      <c r="B2" s="4" t="s">
        <v>21</v>
      </c>
      <c r="C2" s="4" t="s">
        <v>22</v>
      </c>
      <c r="D2" s="4" t="s">
        <v>23</v>
      </c>
      <c r="E2" s="4" t="s">
        <v>24</v>
      </c>
      <c r="F2" s="5" t="n">
        <v>38184</v>
      </c>
      <c r="G2" s="5" t="n">
        <v>42552</v>
      </c>
      <c r="H2" s="4" t="n">
        <v>31</v>
      </c>
      <c r="I2" s="4" t="n">
        <v>22</v>
      </c>
      <c r="J2" s="4" t="n">
        <v>9</v>
      </c>
      <c r="K2" s="4" t="s">
        <v>25</v>
      </c>
      <c r="L2" s="4" t="s">
        <v>26</v>
      </c>
      <c r="M2" s="4" t="s">
        <v>27</v>
      </c>
      <c r="N2" s="4" t="s">
        <v>27</v>
      </c>
      <c r="O2" s="4"/>
      <c r="P2" s="4" t="s">
        <v>28</v>
      </c>
      <c r="Q2" s="4" t="s">
        <v>29</v>
      </c>
      <c r="R2" s="6" t="s">
        <v>30</v>
      </c>
      <c r="S2" s="4" t="s">
        <v>31</v>
      </c>
      <c r="T2" s="4" t="s">
        <v>32</v>
      </c>
    </row>
    <row r="3" customFormat="false" ht="17.1" hidden="false" customHeight="true" outlineLevel="0" collapsed="false">
      <c r="A3" s="4" t="s">
        <v>33</v>
      </c>
      <c r="B3" s="4" t="s">
        <v>34</v>
      </c>
      <c r="C3" s="4" t="s">
        <v>35</v>
      </c>
      <c r="D3" s="4" t="s">
        <v>23</v>
      </c>
      <c r="E3" s="4" t="s">
        <v>24</v>
      </c>
      <c r="F3" s="5" t="n">
        <v>40756</v>
      </c>
      <c r="G3" s="5" t="n">
        <v>42555</v>
      </c>
      <c r="H3" s="4" t="n">
        <v>30</v>
      </c>
      <c r="I3" s="4" t="n">
        <v>22</v>
      </c>
      <c r="J3" s="4" t="n">
        <v>8</v>
      </c>
      <c r="K3" s="4" t="s">
        <v>25</v>
      </c>
      <c r="L3" s="4" t="s">
        <v>26</v>
      </c>
      <c r="M3" s="4" t="s">
        <v>27</v>
      </c>
      <c r="N3" s="4" t="s">
        <v>27</v>
      </c>
      <c r="O3" s="4"/>
      <c r="P3" s="4" t="s">
        <v>28</v>
      </c>
      <c r="Q3" s="4" t="s">
        <v>36</v>
      </c>
      <c r="R3" s="4" t="s">
        <v>37</v>
      </c>
      <c r="S3" s="4" t="s">
        <v>38</v>
      </c>
      <c r="T3" s="4" t="s">
        <v>39</v>
      </c>
    </row>
    <row r="4" customFormat="false" ht="12.8" hidden="false" customHeight="false" outlineLevel="0" collapsed="false">
      <c r="A4" s="4" t="s">
        <v>40</v>
      </c>
      <c r="B4" s="7"/>
      <c r="C4" s="4" t="s">
        <v>41</v>
      </c>
      <c r="D4" s="4" t="s">
        <v>23</v>
      </c>
      <c r="E4" s="4" t="s">
        <v>24</v>
      </c>
      <c r="F4" s="5" t="n">
        <v>41432</v>
      </c>
      <c r="G4" s="5" t="n">
        <v>42082</v>
      </c>
      <c r="H4" s="4" t="n">
        <v>63</v>
      </c>
      <c r="I4" s="4" t="n">
        <v>31</v>
      </c>
      <c r="J4" s="4" t="n">
        <v>32</v>
      </c>
      <c r="K4" s="4" t="s">
        <v>25</v>
      </c>
      <c r="L4" s="7"/>
      <c r="M4" s="4" t="s">
        <v>27</v>
      </c>
      <c r="N4" s="4" t="s">
        <v>27</v>
      </c>
      <c r="O4" s="4" t="s">
        <v>42</v>
      </c>
      <c r="P4" s="7"/>
      <c r="Q4" s="4" t="s">
        <v>43</v>
      </c>
      <c r="R4" s="4" t="s">
        <v>44</v>
      </c>
      <c r="S4" s="4" t="s">
        <v>45</v>
      </c>
      <c r="T4" s="7"/>
    </row>
    <row r="5" customFormat="false" ht="12.8" hidden="false" customHeight="false" outlineLevel="0" collapsed="false">
      <c r="A5" s="8" t="s">
        <v>46</v>
      </c>
      <c r="B5" s="9"/>
      <c r="C5" s="8" t="s">
        <v>47</v>
      </c>
      <c r="D5" s="8" t="s">
        <v>23</v>
      </c>
      <c r="E5" s="8" t="s">
        <v>24</v>
      </c>
      <c r="F5" s="10" t="n">
        <v>41389</v>
      </c>
      <c r="G5" s="10" t="n">
        <v>42341</v>
      </c>
      <c r="H5" s="8" t="n">
        <v>230</v>
      </c>
      <c r="I5" s="9"/>
      <c r="J5" s="9"/>
      <c r="K5" s="8" t="s">
        <v>48</v>
      </c>
      <c r="L5" s="9" t="s">
        <v>26</v>
      </c>
      <c r="M5" s="9" t="s">
        <v>27</v>
      </c>
      <c r="N5" s="9" t="s">
        <v>27</v>
      </c>
      <c r="O5" s="8" t="s">
        <v>49</v>
      </c>
      <c r="P5" s="8" t="s">
        <v>50</v>
      </c>
      <c r="Q5" s="9" t="s">
        <v>51</v>
      </c>
      <c r="R5" s="9" t="s">
        <v>52</v>
      </c>
      <c r="S5" s="8" t="s">
        <v>53</v>
      </c>
      <c r="T5" s="8"/>
    </row>
    <row r="6" customFormat="false" ht="12.8" hidden="false" customHeight="false" outlineLevel="0" collapsed="false">
      <c r="A6" s="8" t="s">
        <v>54</v>
      </c>
      <c r="B6" s="9"/>
      <c r="C6" s="8" t="s">
        <v>55</v>
      </c>
      <c r="D6" s="8" t="s">
        <v>23</v>
      </c>
      <c r="E6" s="8" t="s">
        <v>24</v>
      </c>
      <c r="F6" s="10" t="n">
        <v>41389</v>
      </c>
      <c r="G6" s="10" t="n">
        <v>42341</v>
      </c>
      <c r="H6" s="8" t="n">
        <v>230</v>
      </c>
      <c r="I6" s="9"/>
      <c r="J6" s="9"/>
      <c r="K6" s="8" t="s">
        <v>48</v>
      </c>
      <c r="L6" s="9" t="s">
        <v>26</v>
      </c>
      <c r="M6" s="9" t="s">
        <v>27</v>
      </c>
      <c r="N6" s="9" t="s">
        <v>27</v>
      </c>
      <c r="O6" s="8" t="s">
        <v>49</v>
      </c>
      <c r="P6" s="8" t="s">
        <v>50</v>
      </c>
      <c r="Q6" s="9" t="s">
        <v>51</v>
      </c>
      <c r="R6" s="9" t="s">
        <v>52</v>
      </c>
      <c r="S6" s="8" t="s">
        <v>56</v>
      </c>
      <c r="T6" s="8"/>
    </row>
    <row r="7" customFormat="false" ht="12.8" hidden="false" customHeight="false" outlineLevel="0" collapsed="false">
      <c r="A7" s="4" t="s">
        <v>57</v>
      </c>
      <c r="B7" s="7"/>
      <c r="C7" s="4" t="s">
        <v>58</v>
      </c>
      <c r="D7" s="4" t="s">
        <v>23</v>
      </c>
      <c r="E7" s="4" t="s">
        <v>24</v>
      </c>
      <c r="F7" s="5" t="n">
        <v>41750</v>
      </c>
      <c r="G7" s="5" t="n">
        <v>-614868</v>
      </c>
      <c r="H7" s="4" t="n">
        <v>253</v>
      </c>
      <c r="I7" s="4" t="n">
        <v>80</v>
      </c>
      <c r="J7" s="4" t="n">
        <v>173</v>
      </c>
      <c r="K7" s="4" t="s">
        <v>59</v>
      </c>
      <c r="L7" s="7"/>
      <c r="M7" s="4" t="s">
        <v>27</v>
      </c>
      <c r="N7" s="4" t="s">
        <v>27</v>
      </c>
      <c r="O7" s="7"/>
      <c r="P7" s="7"/>
      <c r="Q7" s="4" t="s">
        <v>36</v>
      </c>
      <c r="R7" s="4" t="s">
        <v>60</v>
      </c>
      <c r="S7" s="4" t="s">
        <v>61</v>
      </c>
      <c r="T7" s="7"/>
    </row>
    <row r="8" customFormat="false" ht="12.8" hidden="false" customHeight="false" outlineLevel="0" collapsed="false">
      <c r="A8" s="8" t="s">
        <v>62</v>
      </c>
      <c r="B8" s="9"/>
      <c r="C8" s="8" t="s">
        <v>63</v>
      </c>
      <c r="D8" s="8" t="s">
        <v>23</v>
      </c>
      <c r="E8" s="8" t="s">
        <v>24</v>
      </c>
      <c r="F8" s="10" t="n">
        <v>41714</v>
      </c>
      <c r="G8" s="10" t="n">
        <v>42569</v>
      </c>
      <c r="H8" s="8" t="n">
        <f aca="false">12+9+16+4</f>
        <v>41</v>
      </c>
      <c r="I8" s="9" t="n">
        <v>0</v>
      </c>
      <c r="J8" s="9" t="n">
        <v>41</v>
      </c>
      <c r="K8" s="9" t="s">
        <v>64</v>
      </c>
      <c r="L8" s="9" t="s">
        <v>26</v>
      </c>
      <c r="M8" s="9" t="s">
        <v>27</v>
      </c>
      <c r="N8" s="9" t="s">
        <v>27</v>
      </c>
      <c r="O8" s="8"/>
      <c r="P8" s="8" t="s">
        <v>65</v>
      </c>
      <c r="Q8" s="9" t="s">
        <v>36</v>
      </c>
      <c r="R8" s="9" t="s">
        <v>66</v>
      </c>
      <c r="S8" s="8" t="s">
        <v>67</v>
      </c>
      <c r="T8" s="8"/>
    </row>
    <row r="9" customFormat="false" ht="12.8" hidden="false" customHeight="false" outlineLevel="0" collapsed="false">
      <c r="A9" s="0" t="s">
        <v>68</v>
      </c>
      <c r="C9" s="0" t="s">
        <v>69</v>
      </c>
      <c r="D9" s="0" t="s">
        <v>23</v>
      </c>
      <c r="E9" s="0" t="s">
        <v>24</v>
      </c>
      <c r="F9" s="11" t="n">
        <v>42221</v>
      </c>
      <c r="G9" s="11" t="n">
        <v>42284</v>
      </c>
      <c r="H9" s="0" t="n">
        <v>329</v>
      </c>
      <c r="K9" s="0" t="s">
        <v>70</v>
      </c>
      <c r="L9" s="0" t="s">
        <v>26</v>
      </c>
      <c r="M9" s="0" t="s">
        <v>27</v>
      </c>
      <c r="N9" s="0" t="s">
        <v>27</v>
      </c>
      <c r="O9" s="0" t="s">
        <v>71</v>
      </c>
      <c r="P9" s="0" t="s">
        <v>72</v>
      </c>
      <c r="Q9" s="0" t="s">
        <v>43</v>
      </c>
      <c r="R9" s="0" t="s">
        <v>73</v>
      </c>
      <c r="S9" s="0" t="s">
        <v>74</v>
      </c>
    </row>
    <row r="10" customFormat="false" ht="12.8" hidden="false" customHeight="false" outlineLevel="0" collapsed="false">
      <c r="A10" s="8" t="s">
        <v>75</v>
      </c>
      <c r="B10" s="9"/>
      <c r="C10" s="8" t="s">
        <v>76</v>
      </c>
      <c r="D10" s="8" t="s">
        <v>77</v>
      </c>
      <c r="E10" s="8" t="s">
        <v>24</v>
      </c>
      <c r="F10" s="10" t="n">
        <v>42095</v>
      </c>
      <c r="G10" s="10" t="n">
        <v>42543</v>
      </c>
      <c r="H10" s="9" t="n">
        <v>8</v>
      </c>
      <c r="I10" s="9" t="n">
        <v>4</v>
      </c>
      <c r="J10" s="9" t="n">
        <v>4</v>
      </c>
      <c r="K10" s="9" t="s">
        <v>25</v>
      </c>
      <c r="L10" s="9" t="s">
        <v>78</v>
      </c>
      <c r="M10" s="9" t="s">
        <v>27</v>
      </c>
      <c r="N10" s="9" t="s">
        <v>27</v>
      </c>
      <c r="O10" s="8" t="s">
        <v>79</v>
      </c>
      <c r="P10" s="9"/>
      <c r="Q10" s="9" t="s">
        <v>80</v>
      </c>
      <c r="R10" s="9" t="s">
        <v>81</v>
      </c>
      <c r="S10" s="8" t="s">
        <v>82</v>
      </c>
      <c r="T10" s="8"/>
    </row>
    <row r="11" customFormat="false" ht="12.8" hidden="false" customHeight="false" outlineLevel="0" collapsed="false">
      <c r="A11" s="9" t="s">
        <v>83</v>
      </c>
      <c r="B11" s="9"/>
      <c r="C11" s="9" t="s">
        <v>84</v>
      </c>
      <c r="D11" s="9" t="s">
        <v>23</v>
      </c>
      <c r="E11" s="9" t="s">
        <v>24</v>
      </c>
      <c r="F11" s="10" t="n">
        <v>42579</v>
      </c>
      <c r="G11" s="10" t="n">
        <v>42579</v>
      </c>
      <c r="H11" s="9" t="n">
        <v>195</v>
      </c>
      <c r="I11" s="9" t="n">
        <v>97</v>
      </c>
      <c r="J11" s="9" t="n">
        <f aca="false">H11-I11</f>
        <v>98</v>
      </c>
      <c r="K11" s="9" t="s">
        <v>85</v>
      </c>
      <c r="L11" s="9"/>
      <c r="M11" s="9" t="s">
        <v>27</v>
      </c>
      <c r="N11" s="9" t="s">
        <v>27</v>
      </c>
      <c r="O11" s="9"/>
      <c r="P11" s="9"/>
      <c r="Q11" s="9" t="s">
        <v>86</v>
      </c>
      <c r="R11" s="9"/>
      <c r="S11" s="9" t="s">
        <v>87</v>
      </c>
      <c r="T11" s="9"/>
    </row>
    <row r="12" customFormat="false" ht="12.8" hidden="false" customHeight="false" outlineLevel="0" collapsed="false">
      <c r="A12" s="9" t="s">
        <v>88</v>
      </c>
      <c r="B12" s="9"/>
      <c r="C12" s="9" t="s">
        <v>89</v>
      </c>
      <c r="D12" s="9" t="s">
        <v>90</v>
      </c>
      <c r="E12" s="9" t="s">
        <v>24</v>
      </c>
      <c r="F12" s="10" t="n">
        <v>42493</v>
      </c>
      <c r="G12" s="10" t="n">
        <v>42493</v>
      </c>
      <c r="H12" s="9" t="n">
        <v>236</v>
      </c>
      <c r="I12" s="9" t="n">
        <v>100</v>
      </c>
      <c r="J12" s="9" t="n">
        <v>50</v>
      </c>
      <c r="K12" s="9" t="s">
        <v>91</v>
      </c>
      <c r="L12" s="9" t="s">
        <v>92</v>
      </c>
      <c r="M12" s="9" t="s">
        <v>27</v>
      </c>
      <c r="N12" s="9" t="s">
        <v>27</v>
      </c>
      <c r="O12" s="9"/>
      <c r="P12" s="9" t="s">
        <v>93</v>
      </c>
      <c r="Q12" s="9" t="s">
        <v>94</v>
      </c>
      <c r="R12" s="9"/>
      <c r="S12" s="9" t="s">
        <v>95</v>
      </c>
      <c r="T12" s="9"/>
    </row>
    <row r="13" customFormat="false" ht="12.8" hidden="false" customHeight="false" outlineLevel="0" collapsed="false">
      <c r="A13" s="0" t="s">
        <v>96</v>
      </c>
      <c r="C13" s="0" t="s">
        <v>97</v>
      </c>
      <c r="D13" s="0" t="s">
        <v>98</v>
      </c>
      <c r="E13" s="0" t="s">
        <v>24</v>
      </c>
      <c r="F13" s="11" t="n">
        <v>42356</v>
      </c>
      <c r="G13" s="11" t="n">
        <v>42573</v>
      </c>
      <c r="H13" s="0" t="n">
        <v>68</v>
      </c>
      <c r="K13" s="0" t="s">
        <v>99</v>
      </c>
      <c r="L13" s="0" t="s">
        <v>100</v>
      </c>
      <c r="M13" s="0" t="s">
        <v>27</v>
      </c>
      <c r="N13" s="0" t="s">
        <v>27</v>
      </c>
      <c r="O13" s="0" t="s">
        <v>101</v>
      </c>
      <c r="Q13" s="0" t="s">
        <v>102</v>
      </c>
      <c r="R13" s="0" t="s">
        <v>103</v>
      </c>
      <c r="S13" s="0" t="s">
        <v>104</v>
      </c>
    </row>
    <row r="14" customFormat="false" ht="12.8" hidden="false" customHeight="false" outlineLevel="0" collapsed="false">
      <c r="A14" s="9" t="s">
        <v>105</v>
      </c>
      <c r="B14" s="9"/>
      <c r="C14" s="9" t="s">
        <v>106</v>
      </c>
      <c r="D14" s="9" t="s">
        <v>90</v>
      </c>
      <c r="E14" s="9" t="s">
        <v>24</v>
      </c>
      <c r="F14" s="10" t="n">
        <v>42277</v>
      </c>
      <c r="G14" s="10" t="n">
        <v>42279</v>
      </c>
      <c r="H14" s="9" t="n">
        <v>398</v>
      </c>
      <c r="I14" s="9" t="n">
        <f aca="false">H14-J14</f>
        <v>242</v>
      </c>
      <c r="J14" s="9" t="n">
        <v>156</v>
      </c>
      <c r="K14" s="9" t="s">
        <v>91</v>
      </c>
      <c r="L14" s="9" t="s">
        <v>92</v>
      </c>
      <c r="M14" s="9" t="s">
        <v>27</v>
      </c>
      <c r="N14" s="9" t="s">
        <v>27</v>
      </c>
      <c r="O14" s="9"/>
      <c r="P14" s="9" t="s">
        <v>107</v>
      </c>
      <c r="Q14" s="9" t="s">
        <v>94</v>
      </c>
      <c r="R14" s="9" t="s">
        <v>108</v>
      </c>
      <c r="S14" s="9" t="s">
        <v>109</v>
      </c>
      <c r="T14" s="9"/>
    </row>
    <row r="15" customFormat="false" ht="12.8" hidden="false" customHeight="false" outlineLevel="0" collapsed="false">
      <c r="A15" s="9" t="s">
        <v>110</v>
      </c>
      <c r="B15" s="9"/>
      <c r="C15" s="9" t="s">
        <v>111</v>
      </c>
      <c r="D15" s="9" t="s">
        <v>112</v>
      </c>
      <c r="E15" s="9" t="s">
        <v>24</v>
      </c>
      <c r="F15" s="10" t="n">
        <v>41495</v>
      </c>
      <c r="G15" s="10" t="n">
        <v>42573</v>
      </c>
      <c r="H15" s="9" t="n">
        <v>8</v>
      </c>
      <c r="I15" s="9" t="n">
        <v>4</v>
      </c>
      <c r="J15" s="9" t="n">
        <v>2</v>
      </c>
      <c r="K15" s="9" t="s">
        <v>113</v>
      </c>
      <c r="L15" s="9" t="s">
        <v>100</v>
      </c>
      <c r="M15" s="9" t="s">
        <v>27</v>
      </c>
      <c r="N15" s="9" t="s">
        <v>27</v>
      </c>
      <c r="O15" s="9" t="s">
        <v>114</v>
      </c>
      <c r="P15" s="9" t="s">
        <v>115</v>
      </c>
      <c r="Q15" s="9" t="s">
        <v>80</v>
      </c>
      <c r="R15" s="9" t="s">
        <v>116</v>
      </c>
      <c r="S15" s="9" t="s">
        <v>117</v>
      </c>
      <c r="T15" s="9"/>
    </row>
    <row r="16" customFormat="false" ht="12.8" hidden="false" customHeight="false" outlineLevel="0" collapsed="false">
      <c r="A16" s="9" t="s">
        <v>118</v>
      </c>
      <c r="B16" s="9"/>
      <c r="C16" s="9" t="s">
        <v>119</v>
      </c>
      <c r="D16" s="9" t="s">
        <v>90</v>
      </c>
      <c r="E16" s="9" t="s">
        <v>24</v>
      </c>
      <c r="F16" s="10" t="n">
        <v>41389</v>
      </c>
      <c r="G16" s="10" t="n">
        <v>41389</v>
      </c>
      <c r="H16" s="9" t="n">
        <v>166</v>
      </c>
      <c r="I16" s="9"/>
      <c r="J16" s="9"/>
      <c r="K16" s="9" t="s">
        <v>91</v>
      </c>
      <c r="L16" s="9" t="s">
        <v>92</v>
      </c>
      <c r="M16" s="9" t="s">
        <v>27</v>
      </c>
      <c r="N16" s="9" t="s">
        <v>27</v>
      </c>
      <c r="O16" s="9"/>
      <c r="P16" s="9"/>
      <c r="Q16" s="9" t="s">
        <v>94</v>
      </c>
      <c r="R16" s="9" t="s">
        <v>120</v>
      </c>
      <c r="S16" s="9" t="s">
        <v>121</v>
      </c>
      <c r="T16" s="9"/>
    </row>
    <row r="17" customFormat="false" ht="12.8" hidden="false" customHeight="false" outlineLevel="0" collapsed="false">
      <c r="A17" s="9" t="s">
        <v>122</v>
      </c>
      <c r="B17" s="9"/>
      <c r="C17" s="9" t="s">
        <v>123</v>
      </c>
      <c r="D17" s="9" t="s">
        <v>23</v>
      </c>
      <c r="E17" s="9" t="s">
        <v>24</v>
      </c>
      <c r="F17" s="10" t="n">
        <v>41389</v>
      </c>
      <c r="G17" s="10" t="n">
        <v>42341</v>
      </c>
      <c r="H17" s="9" t="n">
        <v>230</v>
      </c>
      <c r="I17" s="9"/>
      <c r="J17" s="9"/>
      <c r="K17" s="9" t="s">
        <v>64</v>
      </c>
      <c r="L17" s="9" t="s">
        <v>26</v>
      </c>
      <c r="M17" s="9" t="s">
        <v>27</v>
      </c>
      <c r="N17" s="9" t="s">
        <v>27</v>
      </c>
      <c r="O17" s="9" t="s">
        <v>49</v>
      </c>
      <c r="P17" s="9"/>
      <c r="Q17" s="9" t="s">
        <v>51</v>
      </c>
      <c r="R17" s="9" t="s">
        <v>52</v>
      </c>
      <c r="S17" s="9" t="s">
        <v>124</v>
      </c>
      <c r="T17" s="9"/>
    </row>
    <row r="18" customFormat="false" ht="12.8" hidden="false" customHeight="false" outlineLevel="0" collapsed="false">
      <c r="A18" s="9" t="s">
        <v>125</v>
      </c>
      <c r="B18" s="9"/>
      <c r="C18" s="9" t="s">
        <v>126</v>
      </c>
      <c r="D18" s="9" t="s">
        <v>90</v>
      </c>
      <c r="E18" s="9" t="s">
        <v>24</v>
      </c>
      <c r="F18" s="10" t="n">
        <v>40966</v>
      </c>
      <c r="G18" s="10" t="n">
        <v>40991</v>
      </c>
      <c r="H18" s="9" t="n">
        <v>344</v>
      </c>
      <c r="I18" s="9" t="n">
        <v>80</v>
      </c>
      <c r="J18" s="9" t="n">
        <f aca="false">344-80</f>
        <v>264</v>
      </c>
      <c r="K18" s="9" t="s">
        <v>91</v>
      </c>
      <c r="L18" s="9" t="s">
        <v>92</v>
      </c>
      <c r="M18" s="9" t="s">
        <v>27</v>
      </c>
      <c r="N18" s="9" t="s">
        <v>27</v>
      </c>
      <c r="O18" s="9"/>
      <c r="P18" s="9" t="s">
        <v>107</v>
      </c>
      <c r="Q18" s="9" t="s">
        <v>94</v>
      </c>
      <c r="R18" s="9" t="s">
        <v>127</v>
      </c>
      <c r="S18" s="9" t="s">
        <v>128</v>
      </c>
      <c r="T18" s="9"/>
    </row>
    <row r="19" customFormat="false" ht="12.8" hidden="false" customHeight="false" outlineLevel="0" collapsed="false">
      <c r="A19" s="9" t="s">
        <v>129</v>
      </c>
      <c r="B19" s="9"/>
      <c r="C19" s="9" t="s">
        <v>130</v>
      </c>
      <c r="D19" s="9" t="s">
        <v>90</v>
      </c>
      <c r="E19" s="9" t="s">
        <v>24</v>
      </c>
      <c r="F19" s="10" t="n">
        <v>40737</v>
      </c>
      <c r="G19" s="10" t="n">
        <v>40991</v>
      </c>
      <c r="H19" s="9" t="n">
        <v>609</v>
      </c>
      <c r="I19" s="9" t="n">
        <f aca="false">609-140</f>
        <v>469</v>
      </c>
      <c r="J19" s="9" t="n">
        <v>140</v>
      </c>
      <c r="K19" s="9" t="s">
        <v>91</v>
      </c>
      <c r="L19" s="9" t="s">
        <v>92</v>
      </c>
      <c r="M19" s="9" t="s">
        <v>27</v>
      </c>
      <c r="N19" s="9" t="s">
        <v>27</v>
      </c>
      <c r="O19" s="9"/>
      <c r="P19" s="9" t="s">
        <v>131</v>
      </c>
      <c r="Q19" s="9" t="s">
        <v>94</v>
      </c>
      <c r="R19" s="9" t="s">
        <v>132</v>
      </c>
      <c r="S19" s="9"/>
      <c r="T19" s="9"/>
    </row>
    <row r="20" customFormat="false" ht="12.8" hidden="false" customHeight="false" outlineLevel="0" collapsed="false">
      <c r="A20" s="9" t="s">
        <v>133</v>
      </c>
      <c r="B20" s="9"/>
      <c r="C20" s="9" t="s">
        <v>134</v>
      </c>
      <c r="D20" s="9" t="s">
        <v>135</v>
      </c>
      <c r="E20" s="9" t="s">
        <v>24</v>
      </c>
      <c r="F20" s="10" t="n">
        <v>40209</v>
      </c>
      <c r="G20" s="10" t="n">
        <v>42569</v>
      </c>
      <c r="H20" s="9" t="n">
        <v>16</v>
      </c>
      <c r="I20" s="9" t="n">
        <v>8</v>
      </c>
      <c r="J20" s="9" t="n">
        <v>8</v>
      </c>
      <c r="K20" s="9" t="s">
        <v>136</v>
      </c>
      <c r="L20" s="9" t="s">
        <v>26</v>
      </c>
      <c r="M20" s="9" t="s">
        <v>27</v>
      </c>
      <c r="N20" s="9" t="s">
        <v>27</v>
      </c>
      <c r="O20" s="9" t="s">
        <v>49</v>
      </c>
      <c r="P20" s="9"/>
      <c r="Q20" s="9" t="s">
        <v>137</v>
      </c>
      <c r="R20" s="9" t="s">
        <v>138</v>
      </c>
      <c r="S20" s="9" t="s">
        <v>139</v>
      </c>
      <c r="T20" s="9"/>
    </row>
    <row r="21" customFormat="false" ht="12.8" hidden="false" customHeight="false" outlineLevel="0" collapsed="false">
      <c r="A21" s="9" t="s">
        <v>140</v>
      </c>
      <c r="B21" s="9"/>
      <c r="C21" s="9" t="s">
        <v>141</v>
      </c>
      <c r="D21" s="9" t="s">
        <v>142</v>
      </c>
      <c r="E21" s="9" t="s">
        <v>24</v>
      </c>
      <c r="F21" s="10" t="n">
        <v>40184</v>
      </c>
      <c r="G21" s="10" t="n">
        <v>42577</v>
      </c>
      <c r="H21" s="9" t="n">
        <v>358</v>
      </c>
      <c r="I21" s="9"/>
      <c r="J21" s="9"/>
      <c r="K21" s="9"/>
      <c r="L21" s="9"/>
      <c r="M21" s="9" t="s">
        <v>27</v>
      </c>
      <c r="N21" s="9" t="s">
        <v>27</v>
      </c>
      <c r="O21" s="9"/>
      <c r="P21" s="9" t="s">
        <v>143</v>
      </c>
      <c r="Q21" s="9" t="s">
        <v>144</v>
      </c>
      <c r="R21" s="9" t="s">
        <v>145</v>
      </c>
      <c r="S21" s="12" t="s">
        <v>146</v>
      </c>
      <c r="T21" s="9"/>
    </row>
    <row r="22" customFormat="false" ht="12.8" hidden="false" customHeight="false" outlineLevel="0" collapsed="false">
      <c r="A22" s="9" t="s">
        <v>147</v>
      </c>
      <c r="B22" s="9"/>
      <c r="C22" s="9" t="s">
        <v>148</v>
      </c>
      <c r="D22" s="9" t="s">
        <v>23</v>
      </c>
      <c r="E22" s="9" t="s">
        <v>24</v>
      </c>
      <c r="F22" s="10" t="n">
        <v>39913</v>
      </c>
      <c r="G22" s="10" t="n">
        <v>40989</v>
      </c>
      <c r="H22" s="9" t="n">
        <v>363</v>
      </c>
      <c r="I22" s="9" t="n">
        <v>176</v>
      </c>
      <c r="J22" s="9" t="n">
        <v>187</v>
      </c>
      <c r="K22" s="9" t="s">
        <v>149</v>
      </c>
      <c r="L22" s="9" t="s">
        <v>26</v>
      </c>
      <c r="M22" s="9" t="s">
        <v>27</v>
      </c>
      <c r="N22" s="9" t="s">
        <v>27</v>
      </c>
      <c r="O22" s="9" t="s">
        <v>150</v>
      </c>
      <c r="P22" s="9"/>
      <c r="Q22" s="9" t="s">
        <v>151</v>
      </c>
      <c r="R22" s="9" t="s">
        <v>152</v>
      </c>
      <c r="S22" s="9" t="s">
        <v>153</v>
      </c>
      <c r="T22" s="9"/>
    </row>
    <row r="23" customFormat="false" ht="12.8" hidden="false" customHeight="false" outlineLevel="0" collapsed="false">
      <c r="A23" s="9" t="s">
        <v>154</v>
      </c>
      <c r="B23" s="9"/>
      <c r="C23" s="9" t="s">
        <v>155</v>
      </c>
      <c r="D23" s="9" t="s">
        <v>23</v>
      </c>
      <c r="E23" s="9" t="s">
        <v>24</v>
      </c>
      <c r="F23" s="10" t="n">
        <v>39105</v>
      </c>
      <c r="G23" s="10" t="n">
        <v>40985</v>
      </c>
      <c r="H23" s="9" t="n">
        <v>10</v>
      </c>
      <c r="I23" s="9" t="n">
        <v>0</v>
      </c>
      <c r="J23" s="9" t="n">
        <v>10</v>
      </c>
      <c r="K23" s="9" t="s">
        <v>149</v>
      </c>
      <c r="L23" s="9"/>
      <c r="M23" s="9" t="s">
        <v>27</v>
      </c>
      <c r="N23" s="9" t="s">
        <v>27</v>
      </c>
      <c r="O23" s="9"/>
      <c r="P23" s="9" t="s">
        <v>156</v>
      </c>
      <c r="Q23" s="9" t="s">
        <v>157</v>
      </c>
      <c r="R23" s="9" t="s">
        <v>158</v>
      </c>
      <c r="S23" s="9" t="s">
        <v>159</v>
      </c>
      <c r="T23" s="9"/>
    </row>
    <row r="24" customFormat="false" ht="12.8" hidden="false" customHeight="false" outlineLevel="0" collapsed="false">
      <c r="A24" s="9" t="s">
        <v>160</v>
      </c>
      <c r="B24" s="9"/>
      <c r="C24" s="9" t="s">
        <v>161</v>
      </c>
      <c r="D24" s="9" t="s">
        <v>23</v>
      </c>
      <c r="E24" s="9" t="s">
        <v>24</v>
      </c>
      <c r="F24" s="10" t="n">
        <v>39105</v>
      </c>
      <c r="G24" s="10" t="n">
        <v>40985</v>
      </c>
      <c r="H24" s="9" t="n">
        <v>10</v>
      </c>
      <c r="I24" s="9" t="n">
        <v>0</v>
      </c>
      <c r="J24" s="9" t="n">
        <v>10</v>
      </c>
      <c r="K24" s="9" t="s">
        <v>162</v>
      </c>
      <c r="L24" s="9" t="s">
        <v>26</v>
      </c>
      <c r="M24" s="9" t="s">
        <v>27</v>
      </c>
      <c r="N24" s="9" t="s">
        <v>27</v>
      </c>
      <c r="O24" s="9"/>
      <c r="P24" s="9" t="s">
        <v>163</v>
      </c>
      <c r="Q24" s="9" t="s">
        <v>157</v>
      </c>
      <c r="R24" s="9" t="s">
        <v>158</v>
      </c>
      <c r="S24" s="9" t="s">
        <v>164</v>
      </c>
      <c r="T24" s="9"/>
    </row>
    <row r="25" customFormat="false" ht="12.8" hidden="false" customHeight="false" outlineLevel="0" collapsed="false">
      <c r="A25" s="9" t="s">
        <v>165</v>
      </c>
      <c r="B25" s="9"/>
      <c r="C25" s="9" t="s">
        <v>166</v>
      </c>
      <c r="D25" s="9" t="s">
        <v>23</v>
      </c>
      <c r="E25" s="9" t="s">
        <v>24</v>
      </c>
      <c r="F25" s="10" t="n">
        <v>39105</v>
      </c>
      <c r="G25" s="10" t="n">
        <v>40985</v>
      </c>
      <c r="H25" s="9" t="n">
        <v>10</v>
      </c>
      <c r="I25" s="9" t="n">
        <v>10</v>
      </c>
      <c r="J25" s="9" t="n">
        <v>0</v>
      </c>
      <c r="K25" s="9" t="s">
        <v>162</v>
      </c>
      <c r="L25" s="9" t="s">
        <v>26</v>
      </c>
      <c r="M25" s="9" t="s">
        <v>27</v>
      </c>
      <c r="N25" s="9" t="s">
        <v>27</v>
      </c>
      <c r="O25" s="9" t="s">
        <v>167</v>
      </c>
      <c r="P25" s="9"/>
      <c r="Q25" s="9" t="s">
        <v>157</v>
      </c>
      <c r="R25" s="9" t="s">
        <v>158</v>
      </c>
      <c r="S25" s="9" t="s">
        <v>168</v>
      </c>
      <c r="T25" s="9"/>
    </row>
    <row r="26" customFormat="false" ht="12.8" hidden="false" customHeight="false" outlineLevel="0" collapsed="false">
      <c r="A26" s="9" t="s">
        <v>169</v>
      </c>
      <c r="B26" s="9"/>
      <c r="C26" s="9" t="s">
        <v>170</v>
      </c>
      <c r="D26" s="9" t="s">
        <v>23</v>
      </c>
      <c r="E26" s="9" t="s">
        <v>24</v>
      </c>
      <c r="F26" s="10" t="n">
        <v>39105</v>
      </c>
      <c r="G26" s="10" t="n">
        <v>40985</v>
      </c>
      <c r="H26" s="9" t="n">
        <v>10</v>
      </c>
      <c r="I26" s="9" t="n">
        <v>0</v>
      </c>
      <c r="J26" s="9" t="n">
        <v>10</v>
      </c>
      <c r="K26" s="9" t="s">
        <v>149</v>
      </c>
      <c r="L26" s="9" t="s">
        <v>26</v>
      </c>
      <c r="M26" s="9" t="s">
        <v>27</v>
      </c>
      <c r="N26" s="9" t="s">
        <v>27</v>
      </c>
      <c r="O26" s="9" t="s">
        <v>167</v>
      </c>
      <c r="P26" s="9"/>
      <c r="Q26" s="9" t="s">
        <v>157</v>
      </c>
      <c r="R26" s="9" t="s">
        <v>158</v>
      </c>
      <c r="S26" s="9" t="s">
        <v>171</v>
      </c>
      <c r="T26" s="9"/>
    </row>
    <row r="27" customFormat="false" ht="12.8" hidden="false" customHeight="false" outlineLevel="0" collapsed="false">
      <c r="A27" s="9" t="s">
        <v>172</v>
      </c>
      <c r="B27" s="9"/>
      <c r="C27" s="9" t="s">
        <v>173</v>
      </c>
      <c r="D27" s="9" t="s">
        <v>23</v>
      </c>
      <c r="E27" s="9" t="s">
        <v>24</v>
      </c>
      <c r="F27" s="10" t="n">
        <v>39105</v>
      </c>
      <c r="G27" s="10" t="n">
        <v>40985</v>
      </c>
      <c r="H27" s="9" t="n">
        <v>10</v>
      </c>
      <c r="I27" s="9" t="n">
        <v>10</v>
      </c>
      <c r="J27" s="9" t="n">
        <v>0</v>
      </c>
      <c r="K27" s="9" t="s">
        <v>149</v>
      </c>
      <c r="L27" s="9" t="s">
        <v>26</v>
      </c>
      <c r="M27" s="9" t="s">
        <v>27</v>
      </c>
      <c r="N27" s="9" t="s">
        <v>27</v>
      </c>
      <c r="O27" s="9"/>
      <c r="P27" s="9" t="s">
        <v>163</v>
      </c>
      <c r="Q27" s="9" t="s">
        <v>157</v>
      </c>
      <c r="R27" s="9" t="s">
        <v>158</v>
      </c>
      <c r="S27" s="9" t="s">
        <v>174</v>
      </c>
      <c r="T27" s="9"/>
    </row>
    <row r="28" customFormat="false" ht="12.8" hidden="false" customHeight="false" outlineLevel="0" collapsed="false">
      <c r="A28" s="9" t="s">
        <v>175</v>
      </c>
      <c r="B28" s="9"/>
      <c r="C28" s="9" t="s">
        <v>176</v>
      </c>
      <c r="D28" s="9" t="s">
        <v>177</v>
      </c>
      <c r="E28" s="9" t="s">
        <v>24</v>
      </c>
      <c r="F28" s="10" t="n">
        <v>39095</v>
      </c>
      <c r="G28" s="10" t="n">
        <v>41019</v>
      </c>
      <c r="H28" s="9" t="n">
        <v>6</v>
      </c>
      <c r="I28" s="9" t="n">
        <v>6</v>
      </c>
      <c r="J28" s="9" t="n">
        <v>2</v>
      </c>
      <c r="K28" s="9" t="s">
        <v>178</v>
      </c>
      <c r="L28" s="9" t="s">
        <v>26</v>
      </c>
      <c r="M28" s="9" t="s">
        <v>27</v>
      </c>
      <c r="N28" s="9" t="s">
        <v>27</v>
      </c>
      <c r="O28" s="9" t="s">
        <v>179</v>
      </c>
      <c r="P28" s="9" t="s">
        <v>180</v>
      </c>
      <c r="Q28" s="9" t="s">
        <v>181</v>
      </c>
      <c r="R28" s="9" t="s">
        <v>182</v>
      </c>
      <c r="S28" s="9" t="s">
        <v>183</v>
      </c>
      <c r="T28" s="9"/>
    </row>
    <row r="29" customFormat="false" ht="12.8" hidden="false" customHeight="false" outlineLevel="0" collapsed="false">
      <c r="A29" s="9" t="s">
        <v>184</v>
      </c>
      <c r="B29" s="9"/>
      <c r="C29" s="9" t="s">
        <v>185</v>
      </c>
      <c r="D29" s="9" t="s">
        <v>177</v>
      </c>
      <c r="E29" s="9" t="s">
        <v>24</v>
      </c>
      <c r="F29" s="10" t="n">
        <v>38908</v>
      </c>
      <c r="G29" s="10" t="n">
        <v>42569</v>
      </c>
      <c r="H29" s="9" t="n">
        <v>161</v>
      </c>
      <c r="I29" s="9" t="n">
        <v>87</v>
      </c>
      <c r="J29" s="9" t="n">
        <v>74</v>
      </c>
      <c r="K29" s="9" t="s">
        <v>186</v>
      </c>
      <c r="L29" s="9" t="s">
        <v>26</v>
      </c>
      <c r="M29" s="9" t="s">
        <v>27</v>
      </c>
      <c r="N29" s="9" t="s">
        <v>27</v>
      </c>
      <c r="O29" s="9" t="s">
        <v>187</v>
      </c>
      <c r="P29" s="9"/>
      <c r="Q29" s="9" t="s">
        <v>36</v>
      </c>
      <c r="R29" s="9" t="s">
        <v>188</v>
      </c>
      <c r="S29" s="9" t="s">
        <v>189</v>
      </c>
      <c r="T29" s="9"/>
    </row>
    <row r="30" customFormat="false" ht="12.8" hidden="false" customHeight="false" outlineLevel="0" collapsed="false">
      <c r="A30" s="0" t="s">
        <v>190</v>
      </c>
      <c r="C30" s="0" t="s">
        <v>191</v>
      </c>
      <c r="D30" s="0" t="s">
        <v>23</v>
      </c>
      <c r="E30" s="0" t="s">
        <v>24</v>
      </c>
      <c r="F30" s="11" t="n">
        <v>41851</v>
      </c>
      <c r="G30" s="11" t="n">
        <v>41893</v>
      </c>
      <c r="H30" s="0" t="n">
        <v>624</v>
      </c>
      <c r="K30" s="0" t="s">
        <v>192</v>
      </c>
      <c r="L30" s="0" t="s">
        <v>26</v>
      </c>
      <c r="M30" s="0" t="s">
        <v>193</v>
      </c>
      <c r="N30" s="0" t="s">
        <v>193</v>
      </c>
      <c r="O30" s="0" t="s">
        <v>194</v>
      </c>
      <c r="P30" s="0" t="s">
        <v>195</v>
      </c>
      <c r="Q30" s="0" t="s">
        <v>196</v>
      </c>
      <c r="R30" s="0" t="s">
        <v>197</v>
      </c>
      <c r="S30" s="0" t="s">
        <v>198</v>
      </c>
    </row>
    <row r="31" customFormat="false" ht="12.8" hidden="false" customHeight="false" outlineLevel="0" collapsed="false">
      <c r="A31" s="0" t="s">
        <v>199</v>
      </c>
      <c r="C31" s="0" t="s">
        <v>200</v>
      </c>
      <c r="D31" s="0" t="s">
        <v>201</v>
      </c>
      <c r="E31" s="0" t="s">
        <v>24</v>
      </c>
      <c r="F31" s="11" t="n">
        <v>41382</v>
      </c>
      <c r="G31" s="11" t="n">
        <v>42577</v>
      </c>
      <c r="H31" s="0" t="n">
        <f aca="false">2+5+4+4+5</f>
        <v>20</v>
      </c>
      <c r="I31" s="0" t="n">
        <v>5</v>
      </c>
      <c r="J31" s="0" t="n">
        <v>2</v>
      </c>
      <c r="K31" s="0" t="s">
        <v>202</v>
      </c>
      <c r="M31" s="0" t="s">
        <v>193</v>
      </c>
      <c r="N31" s="0" t="s">
        <v>193</v>
      </c>
      <c r="P31" s="0" t="s">
        <v>203</v>
      </c>
      <c r="Q31" s="0" t="s">
        <v>204</v>
      </c>
      <c r="S31" s="0" t="s">
        <v>205</v>
      </c>
    </row>
    <row r="32" customFormat="false" ht="12.8" hidden="false" customHeight="false" outlineLevel="0" collapsed="false">
      <c r="A32" s="0" t="s">
        <v>206</v>
      </c>
      <c r="B32" s="0" t="s">
        <v>207</v>
      </c>
      <c r="C32" s="0" t="s">
        <v>208</v>
      </c>
      <c r="D32" s="0" t="s">
        <v>23</v>
      </c>
      <c r="E32" s="0" t="s">
        <v>24</v>
      </c>
      <c r="F32" s="11" t="n">
        <v>38839</v>
      </c>
      <c r="G32" s="11" t="n">
        <v>42567</v>
      </c>
      <c r="H32" s="0" t="n">
        <v>20</v>
      </c>
      <c r="I32" s="0" t="n">
        <v>10</v>
      </c>
      <c r="J32" s="0" t="n">
        <v>10</v>
      </c>
      <c r="K32" s="13" t="s">
        <v>209</v>
      </c>
      <c r="L32" s="0" t="s">
        <v>26</v>
      </c>
      <c r="M32" s="13" t="s">
        <v>193</v>
      </c>
      <c r="N32" s="13" t="s">
        <v>193</v>
      </c>
      <c r="Q32" s="0" t="s">
        <v>36</v>
      </c>
      <c r="R32" s="0" t="s">
        <v>210</v>
      </c>
      <c r="S32" s="0" t="s">
        <v>211</v>
      </c>
      <c r="T32" s="14" t="s">
        <v>212</v>
      </c>
    </row>
    <row r="33" customFormat="false" ht="15.65" hidden="false" customHeight="true" outlineLevel="0" collapsed="false">
      <c r="A33" s="0" t="s">
        <v>213</v>
      </c>
      <c r="B33" s="0" t="s">
        <v>214</v>
      </c>
      <c r="C33" s="15" t="s">
        <v>215</v>
      </c>
      <c r="D33" s="0" t="s">
        <v>23</v>
      </c>
      <c r="E33" s="0" t="s">
        <v>24</v>
      </c>
      <c r="F33" s="11" t="n">
        <v>41747</v>
      </c>
      <c r="G33" s="11" t="n">
        <v>42570</v>
      </c>
      <c r="H33" s="0" t="n">
        <v>48</v>
      </c>
      <c r="K33" s="0" t="s">
        <v>70</v>
      </c>
      <c r="L33" s="0" t="s">
        <v>216</v>
      </c>
      <c r="M33" s="0" t="s">
        <v>193</v>
      </c>
      <c r="N33" s="0" t="s">
        <v>193</v>
      </c>
      <c r="P33" s="0" t="s">
        <v>217</v>
      </c>
      <c r="Q33" s="0" t="s">
        <v>218</v>
      </c>
      <c r="R33" s="16" t="s">
        <v>219</v>
      </c>
      <c r="S33" s="0" t="s">
        <v>220</v>
      </c>
      <c r="T33" s="0" t="s">
        <v>221</v>
      </c>
    </row>
    <row r="34" customFormat="false" ht="12.8" hidden="false" customHeight="false" outlineLevel="0" collapsed="false">
      <c r="A34" s="0" t="s">
        <v>222</v>
      </c>
      <c r="C34" s="0" t="s">
        <v>223</v>
      </c>
      <c r="D34" s="0" t="s">
        <v>201</v>
      </c>
      <c r="E34" s="0" t="s">
        <v>24</v>
      </c>
      <c r="F34" s="11" t="n">
        <v>41964</v>
      </c>
      <c r="G34" s="11" t="n">
        <v>42569</v>
      </c>
      <c r="H34" s="0" t="n">
        <v>16</v>
      </c>
      <c r="I34" s="0" t="n">
        <v>9</v>
      </c>
      <c r="J34" s="0" t="n">
        <v>7</v>
      </c>
      <c r="K34" s="0" t="s">
        <v>64</v>
      </c>
      <c r="L34" s="0" t="s">
        <v>26</v>
      </c>
      <c r="M34" s="0" t="s">
        <v>193</v>
      </c>
      <c r="N34" s="0" t="s">
        <v>193</v>
      </c>
      <c r="P34" s="0" t="s">
        <v>224</v>
      </c>
      <c r="Q34" s="0" t="s">
        <v>225</v>
      </c>
      <c r="R34" s="0" t="s">
        <v>226</v>
      </c>
      <c r="S34" s="0" t="s">
        <v>227</v>
      </c>
    </row>
    <row r="35" customFormat="false" ht="12.8" hidden="false" customHeight="false" outlineLevel="0" collapsed="false">
      <c r="A35" s="0" t="s">
        <v>228</v>
      </c>
      <c r="C35" s="0" t="s">
        <v>229</v>
      </c>
      <c r="D35" s="0" t="s">
        <v>230</v>
      </c>
      <c r="E35" s="0" t="s">
        <v>24</v>
      </c>
      <c r="F35" s="11" t="n">
        <v>42571</v>
      </c>
      <c r="G35" s="11" t="n">
        <v>42573</v>
      </c>
      <c r="H35" s="0" t="n">
        <v>10</v>
      </c>
      <c r="I35" s="0" t="n">
        <v>5</v>
      </c>
      <c r="J35" s="0" t="n">
        <v>5</v>
      </c>
      <c r="K35" s="0" t="s">
        <v>192</v>
      </c>
      <c r="L35" s="0" t="s">
        <v>100</v>
      </c>
      <c r="M35" s="0" t="s">
        <v>193</v>
      </c>
      <c r="N35" s="0" t="s">
        <v>193</v>
      </c>
      <c r="Q35" s="0" t="s">
        <v>80</v>
      </c>
      <c r="R35" s="0" t="s">
        <v>231</v>
      </c>
      <c r="S35" s="14" t="s">
        <v>232</v>
      </c>
    </row>
    <row r="36" customFormat="false" ht="12.8" hidden="false" customHeight="false" outlineLevel="0" collapsed="false">
      <c r="A36" s="0" t="s">
        <v>233</v>
      </c>
      <c r="C36" s="0" t="s">
        <v>234</v>
      </c>
      <c r="D36" s="0" t="s">
        <v>235</v>
      </c>
      <c r="E36" s="0" t="s">
        <v>24</v>
      </c>
      <c r="F36" s="11" t="n">
        <v>42450</v>
      </c>
      <c r="G36" s="11" t="n">
        <v>42551</v>
      </c>
      <c r="H36" s="0" t="n">
        <v>138</v>
      </c>
      <c r="K36" s="0" t="s">
        <v>236</v>
      </c>
      <c r="L36" s="0" t="s">
        <v>235</v>
      </c>
      <c r="M36" s="0" t="s">
        <v>193</v>
      </c>
      <c r="N36" s="0" t="s">
        <v>193</v>
      </c>
      <c r="P36" s="0" t="s">
        <v>237</v>
      </c>
      <c r="Q36" s="0" t="s">
        <v>238</v>
      </c>
      <c r="R36" s="0" t="s">
        <v>239</v>
      </c>
      <c r="S36" s="0" t="s">
        <v>240</v>
      </c>
    </row>
    <row r="37" customFormat="false" ht="12.8" hidden="false" customHeight="false" outlineLevel="0" collapsed="false">
      <c r="A37" s="0" t="s">
        <v>241</v>
      </c>
      <c r="C37" s="0" t="s">
        <v>242</v>
      </c>
      <c r="D37" s="0" t="s">
        <v>77</v>
      </c>
      <c r="E37" s="0" t="s">
        <v>24</v>
      </c>
      <c r="F37" s="11" t="n">
        <v>42417</v>
      </c>
      <c r="G37" s="11" t="n">
        <v>42570</v>
      </c>
      <c r="H37" s="0" t="n">
        <v>17</v>
      </c>
      <c r="I37" s="0" t="n">
        <v>9</v>
      </c>
      <c r="J37" s="0" t="n">
        <v>8</v>
      </c>
      <c r="K37" s="0" t="s">
        <v>243</v>
      </c>
      <c r="L37" s="0" t="s">
        <v>244</v>
      </c>
      <c r="M37" s="0" t="s">
        <v>193</v>
      </c>
      <c r="N37" s="0" t="s">
        <v>193</v>
      </c>
      <c r="Q37" s="0" t="s">
        <v>225</v>
      </c>
      <c r="R37" s="0" t="s">
        <v>245</v>
      </c>
      <c r="S37" s="0" t="s">
        <v>246</v>
      </c>
    </row>
    <row r="38" customFormat="false" ht="20.85" hidden="false" customHeight="true" outlineLevel="0" collapsed="false">
      <c r="A38" s="0" t="s">
        <v>247</v>
      </c>
      <c r="C38" s="0" t="s">
        <v>248</v>
      </c>
      <c r="D38" s="0" t="s">
        <v>77</v>
      </c>
      <c r="E38" s="0" t="s">
        <v>24</v>
      </c>
      <c r="F38" s="11" t="n">
        <v>42417</v>
      </c>
      <c r="G38" s="11" t="n">
        <v>42577</v>
      </c>
      <c r="H38" s="0" t="n">
        <v>17</v>
      </c>
      <c r="I38" s="0" t="n">
        <v>9</v>
      </c>
      <c r="J38" s="0" t="n">
        <v>8</v>
      </c>
      <c r="K38" s="0" t="s">
        <v>243</v>
      </c>
      <c r="L38" s="0" t="s">
        <v>244</v>
      </c>
      <c r="M38" s="0" t="s">
        <v>193</v>
      </c>
      <c r="N38" s="0" t="s">
        <v>193</v>
      </c>
      <c r="Q38" s="0" t="s">
        <v>249</v>
      </c>
      <c r="R38" s="0" t="s">
        <v>245</v>
      </c>
      <c r="S38" s="0" t="s">
        <v>250</v>
      </c>
    </row>
    <row r="39" customFormat="false" ht="12.8" hidden="false" customHeight="false" outlineLevel="0" collapsed="false">
      <c r="A39" s="0" t="s">
        <v>251</v>
      </c>
      <c r="C39" s="0" t="s">
        <v>252</v>
      </c>
      <c r="D39" s="0" t="s">
        <v>98</v>
      </c>
      <c r="E39" s="0" t="s">
        <v>24</v>
      </c>
      <c r="F39" s="11" t="n">
        <v>42094</v>
      </c>
      <c r="G39" s="11" t="n">
        <v>42573</v>
      </c>
      <c r="H39" s="0" t="n">
        <v>24</v>
      </c>
      <c r="I39" s="0" t="n">
        <v>8</v>
      </c>
      <c r="J39" s="0" t="n">
        <v>8</v>
      </c>
      <c r="K39" s="0" t="s">
        <v>253</v>
      </c>
      <c r="L39" s="0" t="s">
        <v>100</v>
      </c>
      <c r="M39" s="0" t="s">
        <v>27</v>
      </c>
      <c r="N39" s="0" t="s">
        <v>193</v>
      </c>
      <c r="P39" s="0" t="s">
        <v>254</v>
      </c>
      <c r="Q39" s="0" t="s">
        <v>102</v>
      </c>
      <c r="S39" s="0" t="s">
        <v>255</v>
      </c>
    </row>
    <row r="40" customFormat="false" ht="12.8" hidden="false" customHeight="false" outlineLevel="0" collapsed="false">
      <c r="A40" s="0" t="s">
        <v>256</v>
      </c>
      <c r="C40" s="0" t="s">
        <v>257</v>
      </c>
      <c r="D40" s="0" t="s">
        <v>23</v>
      </c>
      <c r="E40" s="0" t="s">
        <v>24</v>
      </c>
      <c r="F40" s="11" t="n">
        <v>41362</v>
      </c>
      <c r="G40" s="11" t="n">
        <v>42550</v>
      </c>
      <c r="H40" s="0" t="n">
        <v>20</v>
      </c>
      <c r="K40" s="0" t="s">
        <v>258</v>
      </c>
      <c r="L40" s="0" t="s">
        <v>26</v>
      </c>
      <c r="M40" s="0" t="s">
        <v>193</v>
      </c>
      <c r="N40" s="0" t="s">
        <v>193</v>
      </c>
      <c r="P40" s="0" t="s">
        <v>259</v>
      </c>
      <c r="Q40" s="0" t="s">
        <v>29</v>
      </c>
      <c r="R40" s="0" t="s">
        <v>260</v>
      </c>
      <c r="S40" s="0" t="s">
        <v>31</v>
      </c>
    </row>
    <row r="41" customFormat="false" ht="12.8" hidden="false" customHeight="false" outlineLevel="0" collapsed="false">
      <c r="A41" s="0" t="s">
        <v>261</v>
      </c>
      <c r="C41" s="0" t="s">
        <v>262</v>
      </c>
      <c r="D41" s="0" t="s">
        <v>23</v>
      </c>
      <c r="E41" s="0" t="s">
        <v>24</v>
      </c>
      <c r="F41" s="11" t="n">
        <v>40914</v>
      </c>
      <c r="G41" s="11" t="n">
        <v>42535</v>
      </c>
      <c r="H41" s="0" t="n">
        <v>38</v>
      </c>
      <c r="K41" s="0" t="s">
        <v>263</v>
      </c>
      <c r="L41" s="0" t="s">
        <v>26</v>
      </c>
      <c r="M41" s="0" t="s">
        <v>193</v>
      </c>
      <c r="N41" s="0" t="s">
        <v>193</v>
      </c>
      <c r="P41" s="0" t="s">
        <v>264</v>
      </c>
      <c r="Q41" s="0" t="s">
        <v>86</v>
      </c>
      <c r="R41" s="0" t="s">
        <v>265</v>
      </c>
      <c r="S41" s="0" t="s">
        <v>266</v>
      </c>
    </row>
    <row r="42" customFormat="false" ht="12.8" hidden="false" customHeight="false" outlineLevel="0" collapsed="false">
      <c r="A42" s="0" t="s">
        <v>267</v>
      </c>
      <c r="C42" s="0" t="s">
        <v>268</v>
      </c>
      <c r="D42" s="0" t="s">
        <v>23</v>
      </c>
      <c r="E42" s="0" t="s">
        <v>24</v>
      </c>
      <c r="F42" s="11" t="n">
        <v>39823</v>
      </c>
      <c r="G42" s="11" t="n">
        <v>42552</v>
      </c>
      <c r="H42" s="0" t="n">
        <v>14</v>
      </c>
      <c r="I42" s="0" t="n">
        <v>8</v>
      </c>
      <c r="J42" s="0" t="n">
        <v>6</v>
      </c>
      <c r="K42" s="0" t="s">
        <v>269</v>
      </c>
      <c r="L42" s="0" t="s">
        <v>26</v>
      </c>
      <c r="M42" s="0" t="s">
        <v>193</v>
      </c>
      <c r="N42" s="0" t="s">
        <v>193</v>
      </c>
      <c r="P42" s="0" t="s">
        <v>270</v>
      </c>
      <c r="Q42" s="0" t="s">
        <v>29</v>
      </c>
      <c r="R42" s="0" t="s">
        <v>271</v>
      </c>
      <c r="S42" s="0" t="s">
        <v>272</v>
      </c>
    </row>
    <row r="43" customFormat="false" ht="12.8" hidden="false" customHeight="false" outlineLevel="0" collapsed="false">
      <c r="A43" s="0" t="s">
        <v>273</v>
      </c>
      <c r="C43" s="0" t="s">
        <v>274</v>
      </c>
      <c r="D43" s="0" t="s">
        <v>23</v>
      </c>
      <c r="E43" s="0" t="s">
        <v>24</v>
      </c>
      <c r="F43" s="11" t="n">
        <v>39421</v>
      </c>
      <c r="G43" s="11" t="n">
        <v>42569</v>
      </c>
      <c r="H43" s="0" t="n">
        <v>34</v>
      </c>
      <c r="K43" s="0" t="s">
        <v>64</v>
      </c>
      <c r="L43" s="0" t="s">
        <v>26</v>
      </c>
      <c r="M43" s="0" t="s">
        <v>193</v>
      </c>
      <c r="N43" s="0" t="s">
        <v>193</v>
      </c>
      <c r="P43" s="0" t="s">
        <v>275</v>
      </c>
      <c r="S43" s="0" t="s">
        <v>276</v>
      </c>
    </row>
    <row r="44" customFormat="false" ht="12.8" hidden="false" customHeight="false" outlineLevel="0" collapsed="false">
      <c r="A44" s="0" t="s">
        <v>277</v>
      </c>
      <c r="C44" s="0" t="s">
        <v>278</v>
      </c>
      <c r="D44" s="0" t="s">
        <v>279</v>
      </c>
      <c r="E44" s="0" t="s">
        <v>280</v>
      </c>
      <c r="F44" s="11" t="n">
        <v>41868</v>
      </c>
      <c r="G44" s="11" t="n">
        <v>42543</v>
      </c>
      <c r="H44" s="0" t="n">
        <v>531</v>
      </c>
      <c r="K44" s="0" t="s">
        <v>281</v>
      </c>
      <c r="L44" s="0" t="s">
        <v>282</v>
      </c>
      <c r="M44" s="0" t="s">
        <v>27</v>
      </c>
      <c r="N44" s="0" t="s">
        <v>27</v>
      </c>
      <c r="O44" s="0" t="s">
        <v>283</v>
      </c>
      <c r="P44" s="0" t="s">
        <v>284</v>
      </c>
      <c r="Q44" s="0" t="s">
        <v>102</v>
      </c>
      <c r="R44" s="0" t="s">
        <v>285</v>
      </c>
      <c r="S44" s="0" t="s">
        <v>286</v>
      </c>
    </row>
    <row r="45" customFormat="false" ht="12.8" hidden="false" customHeight="false" outlineLevel="0" collapsed="false">
      <c r="A45" s="0" t="s">
        <v>287</v>
      </c>
      <c r="C45" s="0" t="s">
        <v>288</v>
      </c>
      <c r="D45" s="0" t="s">
        <v>23</v>
      </c>
      <c r="E45" s="0" t="s">
        <v>280</v>
      </c>
      <c r="F45" s="11" t="n">
        <v>42221</v>
      </c>
      <c r="G45" s="11" t="n">
        <v>42535</v>
      </c>
      <c r="H45" s="0" t="n">
        <v>388</v>
      </c>
      <c r="K45" s="0" t="s">
        <v>70</v>
      </c>
      <c r="L45" s="0" t="s">
        <v>26</v>
      </c>
      <c r="M45" s="0" t="s">
        <v>27</v>
      </c>
      <c r="N45" s="0" t="s">
        <v>27</v>
      </c>
      <c r="O45" s="0" t="s">
        <v>71</v>
      </c>
      <c r="P45" s="0" t="s">
        <v>72</v>
      </c>
      <c r="Q45" s="0" t="s">
        <v>43</v>
      </c>
      <c r="R45" s="0" t="s">
        <v>289</v>
      </c>
      <c r="S45" s="0" t="s">
        <v>290</v>
      </c>
    </row>
    <row r="46" customFormat="false" ht="12.8" hidden="false" customHeight="false" outlineLevel="0" collapsed="false">
      <c r="A46" s="0" t="s">
        <v>291</v>
      </c>
      <c r="C46" s="0" t="s">
        <v>292</v>
      </c>
      <c r="D46" s="0" t="s">
        <v>23</v>
      </c>
      <c r="E46" s="0" t="s">
        <v>280</v>
      </c>
      <c r="F46" s="11" t="n">
        <v>42221</v>
      </c>
      <c r="G46" s="11" t="n">
        <v>42535</v>
      </c>
      <c r="H46" s="0" t="n">
        <v>717</v>
      </c>
      <c r="K46" s="0" t="s">
        <v>70</v>
      </c>
      <c r="L46" s="0" t="s">
        <v>26</v>
      </c>
      <c r="M46" s="0" t="s">
        <v>27</v>
      </c>
      <c r="N46" s="0" t="s">
        <v>27</v>
      </c>
      <c r="O46" s="0" t="s">
        <v>71</v>
      </c>
      <c r="P46" s="0" t="s">
        <v>72</v>
      </c>
      <c r="Q46" s="0" t="s">
        <v>43</v>
      </c>
      <c r="R46" s="0" t="s">
        <v>293</v>
      </c>
      <c r="S46" s="0" t="s">
        <v>294</v>
      </c>
    </row>
    <row r="47" customFormat="false" ht="12.8" hidden="false" customHeight="false" outlineLevel="0" collapsed="false">
      <c r="A47" s="0" t="s">
        <v>295</v>
      </c>
      <c r="C47" s="0" t="s">
        <v>296</v>
      </c>
      <c r="D47" s="0" t="s">
        <v>98</v>
      </c>
      <c r="E47" s="0" t="s">
        <v>280</v>
      </c>
      <c r="F47" s="11" t="n">
        <v>42063</v>
      </c>
      <c r="G47" s="11" t="n">
        <v>42543</v>
      </c>
      <c r="H47" s="0" t="n">
        <v>70</v>
      </c>
      <c r="K47" s="0" t="s">
        <v>70</v>
      </c>
      <c r="L47" s="0" t="s">
        <v>297</v>
      </c>
      <c r="M47" s="0" t="s">
        <v>27</v>
      </c>
      <c r="N47" s="0" t="s">
        <v>27</v>
      </c>
      <c r="Q47" s="0" t="s">
        <v>102</v>
      </c>
      <c r="R47" s="0" t="s">
        <v>298</v>
      </c>
      <c r="S47" s="0" t="s">
        <v>299</v>
      </c>
    </row>
    <row r="48" customFormat="false" ht="12.8" hidden="false" customHeight="false" outlineLevel="0" collapsed="false">
      <c r="A48" s="0" t="s">
        <v>300</v>
      </c>
      <c r="C48" s="0" t="s">
        <v>301</v>
      </c>
      <c r="D48" s="0" t="s">
        <v>23</v>
      </c>
      <c r="E48" s="0" t="s">
        <v>280</v>
      </c>
      <c r="F48" s="11" t="n">
        <v>40572</v>
      </c>
      <c r="G48" s="11" t="n">
        <v>41870</v>
      </c>
      <c r="H48" s="0" t="n">
        <v>118</v>
      </c>
      <c r="K48" s="0" t="s">
        <v>209</v>
      </c>
      <c r="L48" s="0" t="s">
        <v>26</v>
      </c>
      <c r="M48" s="0" t="s">
        <v>27</v>
      </c>
      <c r="N48" s="0" t="s">
        <v>27</v>
      </c>
      <c r="P48" s="0" t="s">
        <v>302</v>
      </c>
      <c r="Q48" s="0" t="s">
        <v>303</v>
      </c>
      <c r="R48" s="0" t="s">
        <v>304</v>
      </c>
      <c r="S48" s="0" t="s">
        <v>305</v>
      </c>
    </row>
    <row r="49" customFormat="false" ht="12.8" hidden="false" customHeight="false" outlineLevel="0" collapsed="false">
      <c r="A49" s="0" t="s">
        <v>306</v>
      </c>
      <c r="B49" s="0" t="s">
        <v>307</v>
      </c>
      <c r="C49" s="0" t="s">
        <v>308</v>
      </c>
      <c r="D49" s="0" t="s">
        <v>23</v>
      </c>
      <c r="E49" s="0" t="s">
        <v>280</v>
      </c>
      <c r="F49" s="11" t="n">
        <v>40695</v>
      </c>
      <c r="G49" s="11" t="n">
        <v>42569</v>
      </c>
      <c r="H49" s="0" t="n">
        <v>18</v>
      </c>
      <c r="I49" s="0" t="n">
        <v>18</v>
      </c>
      <c r="K49" s="0" t="s">
        <v>309</v>
      </c>
      <c r="L49" s="0" t="s">
        <v>26</v>
      </c>
      <c r="M49" s="0" t="s">
        <v>193</v>
      </c>
      <c r="N49" s="0" t="s">
        <v>193</v>
      </c>
      <c r="O49" s="0" t="s">
        <v>79</v>
      </c>
      <c r="Q49" s="0" t="s">
        <v>36</v>
      </c>
      <c r="R49" s="0" t="s">
        <v>310</v>
      </c>
      <c r="S49" s="0" t="s">
        <v>311</v>
      </c>
      <c r="T49" s="0" t="s">
        <v>312</v>
      </c>
    </row>
    <row r="50" customFormat="false" ht="12.8" hidden="false" customHeight="false" outlineLevel="0" collapsed="false">
      <c r="A50" s="0" t="s">
        <v>313</v>
      </c>
      <c r="C50" s="0" t="s">
        <v>314</v>
      </c>
      <c r="D50" s="0" t="s">
        <v>23</v>
      </c>
      <c r="E50" s="0" t="s">
        <v>280</v>
      </c>
      <c r="F50" s="11" t="n">
        <v>42157</v>
      </c>
      <c r="G50" s="11" t="n">
        <v>42569</v>
      </c>
      <c r="H50" s="0" t="n">
        <v>8</v>
      </c>
      <c r="K50" s="0" t="s">
        <v>113</v>
      </c>
      <c r="L50" s="0" t="s">
        <v>26</v>
      </c>
      <c r="M50" s="0" t="s">
        <v>193</v>
      </c>
      <c r="N50" s="0" t="s">
        <v>193</v>
      </c>
      <c r="O50" s="0" t="s">
        <v>315</v>
      </c>
      <c r="P50" s="0" t="s">
        <v>316</v>
      </c>
      <c r="Q50" s="0" t="s">
        <v>36</v>
      </c>
      <c r="R50" s="0" t="s">
        <v>317</v>
      </c>
      <c r="S50" s="0" t="s">
        <v>318</v>
      </c>
    </row>
    <row r="51" customFormat="false" ht="12.8" hidden="false" customHeight="false" outlineLevel="0" collapsed="false">
      <c r="A51" s="0" t="s">
        <v>319</v>
      </c>
      <c r="C51" s="0" t="s">
        <v>320</v>
      </c>
      <c r="D51" s="0" t="s">
        <v>23</v>
      </c>
      <c r="E51" s="0" t="s">
        <v>321</v>
      </c>
      <c r="F51" s="11" t="n">
        <v>41053</v>
      </c>
      <c r="G51" s="11" t="n">
        <v>42559</v>
      </c>
      <c r="H51" s="0" t="n">
        <v>31</v>
      </c>
      <c r="I51" s="0" t="n">
        <v>31</v>
      </c>
      <c r="J51" s="0" t="n">
        <v>10</v>
      </c>
      <c r="K51" s="0" t="s">
        <v>322</v>
      </c>
      <c r="L51" s="0" t="s">
        <v>26</v>
      </c>
      <c r="M51" s="0" t="s">
        <v>193</v>
      </c>
      <c r="N51" s="0" t="s">
        <v>193</v>
      </c>
      <c r="O51" s="0" t="s">
        <v>194</v>
      </c>
      <c r="P51" s="0" t="s">
        <v>323</v>
      </c>
      <c r="Q51" s="0" t="s">
        <v>324</v>
      </c>
      <c r="R51" s="0" t="s">
        <v>325</v>
      </c>
      <c r="S51" s="0" t="s">
        <v>326</v>
      </c>
    </row>
    <row r="52" customFormat="false" ht="12.8" hidden="false" customHeight="false" outlineLevel="0" collapsed="false">
      <c r="A52" s="0" t="s">
        <v>327</v>
      </c>
      <c r="C52" s="0" t="s">
        <v>328</v>
      </c>
      <c r="D52" s="0" t="s">
        <v>23</v>
      </c>
      <c r="E52" s="0" t="s">
        <v>329</v>
      </c>
      <c r="F52" s="11" t="n">
        <v>42024</v>
      </c>
      <c r="G52" s="11" t="n">
        <v>42249</v>
      </c>
      <c r="H52" s="0" t="n">
        <v>21</v>
      </c>
      <c r="I52" s="0" t="n">
        <v>14</v>
      </c>
      <c r="J52" s="0" t="n">
        <v>7</v>
      </c>
      <c r="K52" s="0" t="s">
        <v>330</v>
      </c>
      <c r="L52" s="0" t="s">
        <v>26</v>
      </c>
      <c r="M52" s="0" t="s">
        <v>27</v>
      </c>
      <c r="N52" s="0" t="s">
        <v>27</v>
      </c>
      <c r="O52" s="0" t="s">
        <v>331</v>
      </c>
      <c r="P52" s="0" t="s">
        <v>332</v>
      </c>
      <c r="Q52" s="0" t="s">
        <v>333</v>
      </c>
      <c r="R52" s="0" t="s">
        <v>334</v>
      </c>
      <c r="S52" s="0" t="s">
        <v>335</v>
      </c>
    </row>
    <row r="53" customFormat="false" ht="12.8" hidden="false" customHeight="false" outlineLevel="0" collapsed="false">
      <c r="A53" s="0" t="s">
        <v>336</v>
      </c>
      <c r="C53" s="0" t="s">
        <v>337</v>
      </c>
      <c r="D53" s="0" t="s">
        <v>338</v>
      </c>
      <c r="E53" s="0" t="s">
        <v>329</v>
      </c>
      <c r="F53" s="11" t="n">
        <v>42391</v>
      </c>
      <c r="G53" s="11" t="n">
        <v>42573</v>
      </c>
      <c r="H53" s="0" t="n">
        <v>31</v>
      </c>
      <c r="I53" s="0" t="n">
        <v>26</v>
      </c>
      <c r="J53" s="0" t="n">
        <v>5</v>
      </c>
      <c r="K53" s="0" t="s">
        <v>64</v>
      </c>
      <c r="M53" s="0" t="s">
        <v>27</v>
      </c>
      <c r="N53" s="0" t="s">
        <v>27</v>
      </c>
      <c r="P53" s="0" t="s">
        <v>339</v>
      </c>
      <c r="Q53" s="0" t="s">
        <v>340</v>
      </c>
      <c r="S53" s="0" t="s">
        <v>341</v>
      </c>
    </row>
    <row r="54" customFormat="false" ht="12.8" hidden="false" customHeight="false" outlineLevel="0" collapsed="false">
      <c r="A54" s="0" t="s">
        <v>342</v>
      </c>
      <c r="C54" s="0" t="s">
        <v>343</v>
      </c>
      <c r="D54" s="0" t="s">
        <v>279</v>
      </c>
      <c r="E54" s="0" t="s">
        <v>329</v>
      </c>
      <c r="F54" s="11" t="n">
        <v>40687</v>
      </c>
      <c r="G54" s="11" t="n">
        <v>40991</v>
      </c>
      <c r="H54" s="0" t="n">
        <v>1628</v>
      </c>
      <c r="L54" s="0" t="s">
        <v>282</v>
      </c>
      <c r="M54" s="0" t="s">
        <v>27</v>
      </c>
      <c r="N54" s="0" t="s">
        <v>27</v>
      </c>
      <c r="P54" s="0" t="s">
        <v>344</v>
      </c>
      <c r="Q54" s="0" t="s">
        <v>345</v>
      </c>
      <c r="R54" s="0" t="s">
        <v>346</v>
      </c>
      <c r="S54" s="0" t="s">
        <v>347</v>
      </c>
    </row>
    <row r="55" customFormat="false" ht="12.8" hidden="false" customHeight="false" outlineLevel="0" collapsed="false">
      <c r="A55" s="0" t="s">
        <v>348</v>
      </c>
      <c r="C55" s="0" t="s">
        <v>349</v>
      </c>
      <c r="D55" s="0" t="s">
        <v>279</v>
      </c>
      <c r="E55" s="0" t="s">
        <v>329</v>
      </c>
      <c r="F55" s="11" t="n">
        <v>42463</v>
      </c>
      <c r="G55" s="11" t="n">
        <v>42463</v>
      </c>
      <c r="H55" s="0" t="n">
        <v>20</v>
      </c>
      <c r="I55" s="0" t="n">
        <v>15</v>
      </c>
      <c r="J55" s="0" t="n">
        <v>5</v>
      </c>
      <c r="K55" s="0" t="s">
        <v>178</v>
      </c>
      <c r="L55" s="0" t="s">
        <v>100</v>
      </c>
      <c r="M55" s="0" t="s">
        <v>27</v>
      </c>
      <c r="N55" s="0" t="s">
        <v>193</v>
      </c>
      <c r="Q55" s="0" t="s">
        <v>350</v>
      </c>
      <c r="S55" s="0" t="s">
        <v>351</v>
      </c>
    </row>
    <row r="56" customFormat="false" ht="12.8" hidden="false" customHeight="false" outlineLevel="0" collapsed="false">
      <c r="A56" s="17" t="s">
        <v>352</v>
      </c>
      <c r="B56" s="17"/>
      <c r="C56" s="17" t="s">
        <v>353</v>
      </c>
      <c r="D56" s="17" t="s">
        <v>354</v>
      </c>
      <c r="E56" s="17" t="s">
        <v>355</v>
      </c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 t="s">
        <v>356</v>
      </c>
      <c r="Q56" s="17"/>
      <c r="R56" s="17"/>
      <c r="S56" s="17"/>
      <c r="T56" s="17"/>
    </row>
    <row r="57" customFormat="false" ht="12.8" hidden="false" customHeight="false" outlineLevel="0" collapsed="false">
      <c r="A57" s="13" t="s">
        <v>357</v>
      </c>
      <c r="C57" s="13" t="s">
        <v>358</v>
      </c>
      <c r="D57" s="13" t="s">
        <v>23</v>
      </c>
      <c r="E57" s="13" t="s">
        <v>359</v>
      </c>
      <c r="F57" s="11" t="n">
        <v>41820</v>
      </c>
      <c r="G57" s="11" t="n">
        <v>41912</v>
      </c>
      <c r="H57" s="13" t="n">
        <v>16</v>
      </c>
      <c r="I57" s="13" t="n">
        <v>8</v>
      </c>
      <c r="J57" s="13" t="n">
        <v>8</v>
      </c>
      <c r="K57" s="13" t="s">
        <v>360</v>
      </c>
      <c r="L57" s="0" t="s">
        <v>26</v>
      </c>
      <c r="M57" s="0" t="s">
        <v>27</v>
      </c>
      <c r="N57" s="0" t="s">
        <v>27</v>
      </c>
      <c r="O57" s="13" t="s">
        <v>49</v>
      </c>
      <c r="Q57" s="0" t="s">
        <v>361</v>
      </c>
      <c r="R57" s="14" t="s">
        <v>362</v>
      </c>
      <c r="S57" s="13" t="s">
        <v>363</v>
      </c>
      <c r="T57" s="13"/>
    </row>
    <row r="58" customFormat="false" ht="12.8" hidden="false" customHeight="false" outlineLevel="0" collapsed="false">
      <c r="A58" s="0" t="s">
        <v>364</v>
      </c>
      <c r="C58" s="0" t="s">
        <v>365</v>
      </c>
      <c r="D58" s="0" t="s">
        <v>23</v>
      </c>
      <c r="E58" s="0" t="s">
        <v>359</v>
      </c>
      <c r="F58" s="11" t="n">
        <v>41012</v>
      </c>
      <c r="G58" s="11" t="n">
        <v>42541</v>
      </c>
      <c r="H58" s="0" t="n">
        <v>16</v>
      </c>
      <c r="I58" s="0" t="n">
        <v>8</v>
      </c>
      <c r="J58" s="0" t="n">
        <v>8</v>
      </c>
      <c r="K58" s="13" t="s">
        <v>360</v>
      </c>
      <c r="L58" s="0" t="s">
        <v>26</v>
      </c>
      <c r="M58" s="0" t="s">
        <v>366</v>
      </c>
      <c r="N58" s="0" t="s">
        <v>27</v>
      </c>
      <c r="O58" s="0" t="s">
        <v>49</v>
      </c>
      <c r="Q58" s="0" t="s">
        <v>367</v>
      </c>
      <c r="R58" s="0" t="s">
        <v>368</v>
      </c>
      <c r="S58" s="0" t="s">
        <v>369</v>
      </c>
    </row>
    <row r="59" customFormat="false" ht="12.8" hidden="false" customHeight="false" outlineLevel="0" collapsed="false">
      <c r="A59" s="0" t="s">
        <v>370</v>
      </c>
      <c r="C59" s="0" t="s">
        <v>371</v>
      </c>
      <c r="D59" s="0" t="s">
        <v>23</v>
      </c>
      <c r="E59" s="0" t="s">
        <v>372</v>
      </c>
      <c r="F59" s="11" t="n">
        <v>42004</v>
      </c>
      <c r="G59" s="11" t="n">
        <v>42580</v>
      </c>
      <c r="H59" s="0" t="n">
        <v>21</v>
      </c>
      <c r="I59" s="0" t="n">
        <v>14</v>
      </c>
      <c r="J59" s="0" t="n">
        <v>7</v>
      </c>
      <c r="K59" s="0" t="s">
        <v>373</v>
      </c>
      <c r="L59" s="0" t="s">
        <v>26</v>
      </c>
      <c r="M59" s="0" t="s">
        <v>193</v>
      </c>
      <c r="N59" s="0" t="s">
        <v>193</v>
      </c>
      <c r="O59" s="0" t="s">
        <v>167</v>
      </c>
      <c r="P59" s="0" t="s">
        <v>374</v>
      </c>
      <c r="Q59" s="0" t="s">
        <v>375</v>
      </c>
      <c r="S59" s="0" t="s">
        <v>376</v>
      </c>
    </row>
    <row r="60" customFormat="false" ht="12.8" hidden="false" customHeight="false" outlineLevel="0" collapsed="false">
      <c r="A60" s="0" t="s">
        <v>377</v>
      </c>
      <c r="B60" s="0" t="s">
        <v>378</v>
      </c>
      <c r="C60" s="0" t="s">
        <v>379</v>
      </c>
      <c r="D60" s="17" t="s">
        <v>23</v>
      </c>
      <c r="E60" s="0" t="s">
        <v>380</v>
      </c>
      <c r="F60" s="11" t="n">
        <v>41381</v>
      </c>
      <c r="G60" s="11" t="n">
        <v>42570</v>
      </c>
      <c r="H60" s="0" t="n">
        <v>79</v>
      </c>
      <c r="I60" s="0" t="n">
        <f aca="false">15+10+7</f>
        <v>32</v>
      </c>
      <c r="J60" s="0" t="n">
        <f aca="false">H60-I60</f>
        <v>47</v>
      </c>
      <c r="K60" s="0" t="s">
        <v>381</v>
      </c>
      <c r="M60" s="0" t="s">
        <v>27</v>
      </c>
      <c r="N60" s="0" t="s">
        <v>27</v>
      </c>
      <c r="Q60" s="0" t="s">
        <v>218</v>
      </c>
      <c r="R60" s="0" t="s">
        <v>382</v>
      </c>
      <c r="S60" s="0" t="s">
        <v>383</v>
      </c>
      <c r="T60" s="0" t="s">
        <v>384</v>
      </c>
    </row>
    <row r="61" customFormat="false" ht="12.8" hidden="false" customHeight="false" outlineLevel="0" collapsed="false">
      <c r="A61" s="0" t="s">
        <v>385</v>
      </c>
      <c r="C61" s="0" t="s">
        <v>386</v>
      </c>
      <c r="D61" s="0" t="s">
        <v>387</v>
      </c>
      <c r="E61" s="0" t="s">
        <v>380</v>
      </c>
      <c r="F61" s="11" t="n">
        <v>40796</v>
      </c>
      <c r="G61" s="11" t="n">
        <v>40883</v>
      </c>
      <c r="H61" s="0" t="n">
        <v>3</v>
      </c>
      <c r="I61" s="0" t="n">
        <v>11</v>
      </c>
      <c r="K61" s="0" t="s">
        <v>388</v>
      </c>
      <c r="L61" s="0" t="s">
        <v>282</v>
      </c>
      <c r="M61" s="0" t="s">
        <v>193</v>
      </c>
      <c r="N61" s="0" t="s">
        <v>193</v>
      </c>
      <c r="P61" s="0" t="s">
        <v>389</v>
      </c>
      <c r="Q61" s="0" t="s">
        <v>390</v>
      </c>
      <c r="R61" s="0" t="s">
        <v>391</v>
      </c>
      <c r="S61" s="0" t="s">
        <v>392</v>
      </c>
    </row>
    <row r="62" customFormat="false" ht="12.8" hidden="false" customHeight="false" outlineLevel="0" collapsed="false">
      <c r="A62" s="17" t="s">
        <v>393</v>
      </c>
      <c r="B62" s="17" t="s">
        <v>394</v>
      </c>
      <c r="C62" s="17" t="s">
        <v>395</v>
      </c>
      <c r="D62" s="17" t="s">
        <v>23</v>
      </c>
      <c r="E62" s="17" t="s">
        <v>380</v>
      </c>
      <c r="F62" s="18" t="n">
        <v>40796</v>
      </c>
      <c r="G62" s="18" t="n">
        <v>42569</v>
      </c>
      <c r="H62" s="17" t="n">
        <v>4</v>
      </c>
      <c r="I62" s="17" t="n">
        <v>4</v>
      </c>
      <c r="J62" s="17"/>
      <c r="K62" s="17" t="s">
        <v>356</v>
      </c>
      <c r="L62" s="17" t="s">
        <v>26</v>
      </c>
      <c r="M62" s="17"/>
      <c r="N62" s="17"/>
      <c r="O62" s="17"/>
      <c r="P62" s="17"/>
      <c r="Q62" s="17" t="s">
        <v>36</v>
      </c>
      <c r="R62" s="17" t="s">
        <v>391</v>
      </c>
      <c r="S62" s="17" t="s">
        <v>396</v>
      </c>
      <c r="T62" s="17" t="s">
        <v>397</v>
      </c>
    </row>
    <row r="63" customFormat="false" ht="12.8" hidden="false" customHeight="false" outlineLevel="0" collapsed="false">
      <c r="A63" s="0" t="s">
        <v>398</v>
      </c>
      <c r="C63" s="0" t="s">
        <v>399</v>
      </c>
      <c r="D63" s="0" t="s">
        <v>387</v>
      </c>
      <c r="E63" s="0" t="s">
        <v>400</v>
      </c>
      <c r="F63" s="11" t="n">
        <v>41709</v>
      </c>
      <c r="G63" s="11" t="n">
        <v>41709</v>
      </c>
      <c r="H63" s="0" t="n">
        <v>36</v>
      </c>
      <c r="I63" s="0" t="n">
        <v>18</v>
      </c>
      <c r="J63" s="0" t="n">
        <v>18</v>
      </c>
      <c r="K63" s="0" t="s">
        <v>70</v>
      </c>
      <c r="M63" s="0" t="s">
        <v>193</v>
      </c>
      <c r="N63" s="0" t="s">
        <v>193</v>
      </c>
      <c r="Q63" s="0" t="s">
        <v>401</v>
      </c>
      <c r="R63" s="0" t="s">
        <v>402</v>
      </c>
      <c r="S63" s="0" t="s">
        <v>403</v>
      </c>
    </row>
    <row r="64" customFormat="false" ht="12.8" hidden="false" customHeight="false" outlineLevel="0" collapsed="false">
      <c r="A64" s="0" t="s">
        <v>404</v>
      </c>
      <c r="C64" s="0" t="s">
        <v>405</v>
      </c>
      <c r="D64" s="0" t="s">
        <v>23</v>
      </c>
      <c r="E64" s="0" t="s">
        <v>406</v>
      </c>
      <c r="F64" s="11" t="n">
        <v>41158</v>
      </c>
      <c r="G64" s="11" t="n">
        <v>41830</v>
      </c>
      <c r="H64" s="0" t="n">
        <v>6</v>
      </c>
      <c r="I64" s="0" t="n">
        <v>3</v>
      </c>
      <c r="J64" s="0" t="n">
        <v>3</v>
      </c>
      <c r="K64" s="0" t="s">
        <v>209</v>
      </c>
      <c r="L64" s="0" t="s">
        <v>26</v>
      </c>
      <c r="M64" s="0" t="s">
        <v>27</v>
      </c>
      <c r="N64" s="0" t="s">
        <v>27</v>
      </c>
      <c r="O64" s="0" t="s">
        <v>167</v>
      </c>
      <c r="P64" s="0" t="s">
        <v>407</v>
      </c>
      <c r="Q64" s="0" t="s">
        <v>361</v>
      </c>
      <c r="R64" s="0" t="s">
        <v>408</v>
      </c>
      <c r="S64" s="0" t="s">
        <v>409</v>
      </c>
    </row>
    <row r="65" customFormat="false" ht="12.8" hidden="false" customHeight="false" outlineLevel="0" collapsed="false">
      <c r="A65" s="17" t="s">
        <v>410</v>
      </c>
      <c r="B65" s="17"/>
      <c r="C65" s="17" t="s">
        <v>411</v>
      </c>
      <c r="D65" s="17" t="s">
        <v>23</v>
      </c>
      <c r="E65" s="17" t="s">
        <v>412</v>
      </c>
      <c r="F65" s="18" t="n">
        <v>42115</v>
      </c>
      <c r="G65" s="18" t="n">
        <v>42115</v>
      </c>
      <c r="H65" s="17" t="n">
        <v>13</v>
      </c>
      <c r="I65" s="17" t="n">
        <v>3</v>
      </c>
      <c r="J65" s="17" t="n">
        <v>10</v>
      </c>
      <c r="K65" s="17" t="s">
        <v>413</v>
      </c>
      <c r="L65" s="17"/>
      <c r="M65" s="17" t="s">
        <v>27</v>
      </c>
      <c r="N65" s="17" t="s">
        <v>27</v>
      </c>
      <c r="O65" s="17"/>
      <c r="P65" s="17" t="s">
        <v>414</v>
      </c>
      <c r="Q65" s="17" t="s">
        <v>415</v>
      </c>
      <c r="R65" s="17" t="s">
        <v>416</v>
      </c>
      <c r="S65" s="17" t="s">
        <v>417</v>
      </c>
      <c r="T65" s="17"/>
    </row>
    <row r="66" customFormat="false" ht="12.8" hidden="false" customHeight="false" outlineLevel="0" collapsed="false">
      <c r="A66" s="0" t="s">
        <v>418</v>
      </c>
      <c r="C66" s="0" t="s">
        <v>419</v>
      </c>
      <c r="D66" s="0" t="s">
        <v>201</v>
      </c>
      <c r="E66" s="0" t="s">
        <v>412</v>
      </c>
      <c r="F66" s="11" t="n">
        <v>41442</v>
      </c>
      <c r="G66" s="11" t="n">
        <v>42543</v>
      </c>
      <c r="H66" s="0" t="n">
        <v>70</v>
      </c>
      <c r="I66" s="0" t="n">
        <v>48</v>
      </c>
      <c r="J66" s="0" t="n">
        <v>22</v>
      </c>
      <c r="K66" s="0" t="s">
        <v>70</v>
      </c>
      <c r="L66" s="0" t="s">
        <v>26</v>
      </c>
      <c r="M66" s="0" t="s">
        <v>27</v>
      </c>
      <c r="N66" s="0" t="s">
        <v>27</v>
      </c>
      <c r="Q66" s="0" t="s">
        <v>80</v>
      </c>
      <c r="R66" s="0" t="s">
        <v>420</v>
      </c>
      <c r="S66" s="0" t="s">
        <v>421</v>
      </c>
    </row>
    <row r="67" customFormat="false" ht="12.8" hidden="false" customHeight="false" outlineLevel="0" collapsed="false">
      <c r="A67" s="0" t="s">
        <v>422</v>
      </c>
      <c r="B67" s="0" t="s">
        <v>423</v>
      </c>
      <c r="C67" s="0" t="s">
        <v>424</v>
      </c>
      <c r="D67" s="0" t="s">
        <v>23</v>
      </c>
      <c r="E67" s="0" t="s">
        <v>412</v>
      </c>
      <c r="F67" s="11" t="n">
        <v>38838</v>
      </c>
      <c r="G67" s="11" t="n">
        <v>42552</v>
      </c>
      <c r="H67" s="0" t="n">
        <v>6</v>
      </c>
      <c r="K67" s="0" t="s">
        <v>425</v>
      </c>
      <c r="L67" s="0" t="s">
        <v>26</v>
      </c>
      <c r="M67" s="0" t="s">
        <v>193</v>
      </c>
      <c r="N67" s="0" t="s">
        <v>193</v>
      </c>
      <c r="O67" s="0" t="s">
        <v>426</v>
      </c>
      <c r="P67" s="0" t="s">
        <v>427</v>
      </c>
      <c r="Q67" s="0" t="s">
        <v>29</v>
      </c>
      <c r="R67" s="0" t="s">
        <v>428</v>
      </c>
      <c r="S67" s="0" t="s">
        <v>429</v>
      </c>
      <c r="T67" s="0" t="s">
        <v>430</v>
      </c>
    </row>
    <row r="68" customFormat="false" ht="12.8" hidden="false" customHeight="false" outlineLevel="0" collapsed="false">
      <c r="A68" s="17" t="s">
        <v>431</v>
      </c>
      <c r="B68" s="17"/>
      <c r="C68" s="17" t="s">
        <v>432</v>
      </c>
      <c r="D68" s="17" t="s">
        <v>23</v>
      </c>
      <c r="E68" s="17" t="s">
        <v>433</v>
      </c>
      <c r="F68" s="18" t="n">
        <v>40634</v>
      </c>
      <c r="G68" s="18" t="n">
        <v>42569</v>
      </c>
      <c r="H68" s="17" t="n">
        <v>18</v>
      </c>
      <c r="K68" s="17" t="s">
        <v>434</v>
      </c>
      <c r="Q68" s="17" t="s">
        <v>36</v>
      </c>
      <c r="R68" s="17" t="s">
        <v>435</v>
      </c>
      <c r="S68" s="17" t="s">
        <v>436</v>
      </c>
      <c r="T68" s="17" t="s">
        <v>437</v>
      </c>
    </row>
    <row r="69" customFormat="false" ht="12.8" hidden="false" customHeight="false" outlineLevel="0" collapsed="false">
      <c r="A69" s="0" t="s">
        <v>438</v>
      </c>
      <c r="C69" s="0" t="s">
        <v>439</v>
      </c>
      <c r="D69" s="0" t="s">
        <v>23</v>
      </c>
      <c r="E69" s="0" t="s">
        <v>440</v>
      </c>
      <c r="F69" s="11" t="n">
        <v>42183</v>
      </c>
      <c r="G69" s="11" t="n">
        <v>42493</v>
      </c>
      <c r="H69" s="0" t="n">
        <v>6</v>
      </c>
      <c r="K69" s="0" t="s">
        <v>441</v>
      </c>
      <c r="L69" s="0" t="s">
        <v>26</v>
      </c>
      <c r="M69" s="0" t="s">
        <v>193</v>
      </c>
      <c r="N69" s="0" t="s">
        <v>193</v>
      </c>
      <c r="O69" s="0" t="s">
        <v>194</v>
      </c>
      <c r="P69" s="0" t="s">
        <v>442</v>
      </c>
      <c r="Q69" s="0" t="s">
        <v>443</v>
      </c>
    </row>
    <row r="70" customFormat="false" ht="12.8" hidden="false" customHeight="false" outlineLevel="0" collapsed="false">
      <c r="A70" s="0" t="s">
        <v>444</v>
      </c>
      <c r="B70" s="0" t="s">
        <v>445</v>
      </c>
      <c r="C70" s="0" t="s">
        <v>446</v>
      </c>
      <c r="D70" s="0" t="s">
        <v>23</v>
      </c>
      <c r="E70" s="0" t="s">
        <v>447</v>
      </c>
      <c r="F70" s="11" t="n">
        <v>39003</v>
      </c>
      <c r="G70" s="11" t="n">
        <v>41291</v>
      </c>
      <c r="H70" s="0" t="n">
        <v>28</v>
      </c>
      <c r="I70" s="0" t="n">
        <v>14</v>
      </c>
      <c r="J70" s="0" t="n">
        <v>14</v>
      </c>
      <c r="K70" s="0" t="s">
        <v>322</v>
      </c>
      <c r="M70" s="0" t="s">
        <v>27</v>
      </c>
      <c r="N70" s="0" t="s">
        <v>27</v>
      </c>
      <c r="P70" s="0" t="s">
        <v>448</v>
      </c>
      <c r="Q70" s="0" t="s">
        <v>449</v>
      </c>
      <c r="R70" s="0" t="s">
        <v>450</v>
      </c>
      <c r="S70" s="0" t="s">
        <v>451</v>
      </c>
      <c r="T70" s="0" t="s">
        <v>452</v>
      </c>
    </row>
    <row r="71" customFormat="false" ht="12.8" hidden="false" customHeight="false" outlineLevel="0" collapsed="false">
      <c r="A71" s="0" t="s">
        <v>453</v>
      </c>
      <c r="C71" s="0" t="s">
        <v>454</v>
      </c>
      <c r="D71" s="0" t="s">
        <v>279</v>
      </c>
      <c r="E71" s="0" t="s">
        <v>447</v>
      </c>
      <c r="F71" s="11" t="n">
        <v>42464</v>
      </c>
      <c r="G71" s="11" t="n">
        <v>42555</v>
      </c>
      <c r="H71" s="0" t="n">
        <v>76</v>
      </c>
      <c r="K71" s="0" t="s">
        <v>455</v>
      </c>
      <c r="L71" s="0" t="s">
        <v>100</v>
      </c>
      <c r="M71" s="0" t="s">
        <v>193</v>
      </c>
      <c r="N71" s="0" t="s">
        <v>193</v>
      </c>
      <c r="Q71" s="0" t="s">
        <v>456</v>
      </c>
      <c r="R71" s="0" t="s">
        <v>457</v>
      </c>
      <c r="S71" s="0" t="s">
        <v>458</v>
      </c>
    </row>
    <row r="72" customFormat="false" ht="12.8" hidden="false" customHeight="false" outlineLevel="0" collapsed="false">
      <c r="A72" s="0" t="s">
        <v>459</v>
      </c>
      <c r="C72" s="0" t="s">
        <v>460</v>
      </c>
      <c r="D72" s="0" t="s">
        <v>23</v>
      </c>
      <c r="E72" s="0" t="s">
        <v>447</v>
      </c>
      <c r="F72" s="11" t="n">
        <v>39825</v>
      </c>
      <c r="G72" s="11" t="n">
        <v>41291</v>
      </c>
      <c r="H72" s="0" t="n">
        <v>40</v>
      </c>
      <c r="I72" s="0" t="n">
        <v>18</v>
      </c>
      <c r="J72" s="0" t="n">
        <v>22</v>
      </c>
      <c r="M72" s="0" t="s">
        <v>27</v>
      </c>
      <c r="N72" s="0" t="s">
        <v>193</v>
      </c>
      <c r="S72" s="0" t="s">
        <v>461</v>
      </c>
    </row>
    <row r="73" customFormat="false" ht="12.8" hidden="false" customHeight="false" outlineLevel="0" collapsed="false">
      <c r="A73" s="0" t="s">
        <v>462</v>
      </c>
      <c r="C73" s="0" t="s">
        <v>463</v>
      </c>
      <c r="D73" s="0" t="s">
        <v>23</v>
      </c>
      <c r="E73" s="0" t="s">
        <v>447</v>
      </c>
      <c r="F73" s="11" t="n">
        <v>39825</v>
      </c>
      <c r="G73" s="11" t="n">
        <v>41291</v>
      </c>
      <c r="H73" s="0" t="n">
        <v>34</v>
      </c>
      <c r="I73" s="0" t="n">
        <v>18</v>
      </c>
      <c r="J73" s="0" t="n">
        <v>16</v>
      </c>
      <c r="M73" s="0" t="s">
        <v>27</v>
      </c>
      <c r="N73" s="0" t="s">
        <v>193</v>
      </c>
      <c r="S73" s="0" t="s">
        <v>464</v>
      </c>
    </row>
    <row r="74" customFormat="false" ht="12.8" hidden="false" customHeight="false" outlineLevel="0" collapsed="false">
      <c r="A74" s="0" t="s">
        <v>465</v>
      </c>
      <c r="C74" s="0" t="s">
        <v>466</v>
      </c>
      <c r="D74" s="0" t="s">
        <v>23</v>
      </c>
      <c r="E74" s="0" t="s">
        <v>467</v>
      </c>
      <c r="F74" s="11" t="n">
        <v>41285</v>
      </c>
      <c r="G74" s="11" t="n">
        <v>41437</v>
      </c>
      <c r="H74" s="0" t="n">
        <v>128</v>
      </c>
      <c r="K74" s="0" t="s">
        <v>468</v>
      </c>
      <c r="L74" s="0" t="s">
        <v>26</v>
      </c>
      <c r="M74" s="0" t="s">
        <v>27</v>
      </c>
      <c r="N74" s="0" t="s">
        <v>27</v>
      </c>
      <c r="P74" s="0" t="s">
        <v>469</v>
      </c>
      <c r="Q74" s="0" t="s">
        <v>470</v>
      </c>
      <c r="R74" s="0" t="s">
        <v>471</v>
      </c>
    </row>
    <row r="75" customFormat="false" ht="12.8" hidden="false" customHeight="false" outlineLevel="0" collapsed="false">
      <c r="A75" s="0" t="s">
        <v>472</v>
      </c>
      <c r="C75" s="0" t="s">
        <v>473</v>
      </c>
      <c r="D75" s="0" t="s">
        <v>201</v>
      </c>
      <c r="E75" s="0" t="s">
        <v>474</v>
      </c>
      <c r="F75" s="11" t="n">
        <v>41480</v>
      </c>
      <c r="G75" s="11" t="n">
        <v>42573</v>
      </c>
      <c r="H75" s="0" t="n">
        <v>12</v>
      </c>
      <c r="I75" s="0" t="n">
        <v>6</v>
      </c>
      <c r="J75" s="0" t="n">
        <v>6</v>
      </c>
      <c r="K75" s="0" t="s">
        <v>192</v>
      </c>
      <c r="L75" s="0" t="s">
        <v>26</v>
      </c>
      <c r="M75" s="0" t="s">
        <v>27</v>
      </c>
      <c r="N75" s="0" t="s">
        <v>27</v>
      </c>
      <c r="O75" s="0" t="s">
        <v>179</v>
      </c>
      <c r="P75" s="0" t="s">
        <v>475</v>
      </c>
      <c r="Q75" s="0" t="s">
        <v>80</v>
      </c>
      <c r="R75" s="0" t="s">
        <v>476</v>
      </c>
      <c r="S75" s="0" t="s">
        <v>477</v>
      </c>
    </row>
    <row r="76" customFormat="false" ht="12.8" hidden="false" customHeight="false" outlineLevel="0" collapsed="false">
      <c r="A76" s="0" t="s">
        <v>478</v>
      </c>
      <c r="C76" s="0" t="s">
        <v>479</v>
      </c>
      <c r="D76" s="0" t="s">
        <v>23</v>
      </c>
      <c r="E76" s="0" t="s">
        <v>480</v>
      </c>
      <c r="F76" s="11" t="n">
        <v>40822</v>
      </c>
      <c r="G76" s="11" t="n">
        <v>42550</v>
      </c>
      <c r="H76" s="0" t="n">
        <v>12</v>
      </c>
      <c r="I76" s="0" t="n">
        <v>9</v>
      </c>
      <c r="J76" s="0" t="n">
        <v>3</v>
      </c>
      <c r="K76" s="0" t="s">
        <v>481</v>
      </c>
      <c r="L76" s="0" t="s">
        <v>26</v>
      </c>
      <c r="M76" s="0" t="s">
        <v>193</v>
      </c>
      <c r="N76" s="0" t="s">
        <v>193</v>
      </c>
      <c r="P76" s="0" t="s">
        <v>482</v>
      </c>
      <c r="Q76" s="0" t="s">
        <v>375</v>
      </c>
      <c r="R76" s="0" t="s">
        <v>483</v>
      </c>
      <c r="S76" s="0" t="s">
        <v>484</v>
      </c>
    </row>
    <row r="77" customFormat="false" ht="12.8" hidden="false" customHeight="false" outlineLevel="0" collapsed="false">
      <c r="A77" s="0" t="s">
        <v>485</v>
      </c>
      <c r="C77" s="0" t="s">
        <v>486</v>
      </c>
      <c r="D77" s="17" t="s">
        <v>23</v>
      </c>
      <c r="E77" s="0" t="s">
        <v>487</v>
      </c>
      <c r="F77" s="11" t="n">
        <v>42369</v>
      </c>
      <c r="G77" s="11" t="n">
        <v>42570</v>
      </c>
      <c r="H77" s="0" t="n">
        <v>8</v>
      </c>
      <c r="I77" s="0" t="n">
        <v>8</v>
      </c>
      <c r="K77" s="0" t="s">
        <v>441</v>
      </c>
      <c r="L77" s="0" t="s">
        <v>26</v>
      </c>
      <c r="M77" s="0" t="s">
        <v>193</v>
      </c>
      <c r="N77" s="0" t="s">
        <v>193</v>
      </c>
      <c r="Q77" s="0" t="s">
        <v>218</v>
      </c>
      <c r="S77" s="0" t="s">
        <v>488</v>
      </c>
    </row>
    <row r="78" customFormat="false" ht="12.8" hidden="false" customHeight="false" outlineLevel="0" collapsed="false">
      <c r="A78" s="17" t="s">
        <v>489</v>
      </c>
      <c r="B78" s="17"/>
      <c r="C78" s="17" t="s">
        <v>490</v>
      </c>
      <c r="D78" s="17" t="s">
        <v>491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P78" s="17" t="s">
        <v>492</v>
      </c>
      <c r="Q78" s="17"/>
      <c r="R78" s="17"/>
      <c r="S78" s="17"/>
      <c r="T78" s="17"/>
    </row>
    <row r="79" customFormat="false" ht="12.8" hidden="false" customHeight="false" outlineLevel="0" collapsed="false">
      <c r="A79" s="17" t="s">
        <v>352</v>
      </c>
      <c r="B79" s="17"/>
      <c r="C79" s="17" t="s">
        <v>353</v>
      </c>
      <c r="D79" s="17" t="s">
        <v>354</v>
      </c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 t="s">
        <v>356</v>
      </c>
      <c r="Q79" s="17"/>
      <c r="R79" s="17"/>
      <c r="S79" s="17"/>
      <c r="T79" s="17"/>
    </row>
  </sheetData>
  <hyperlinks>
    <hyperlink ref="R2" r:id="rId1" display="Blalock EM, Geddes JW, Chen KC, Porter NM et al. Incipient Alzheimer's disease: microarray correlation analyses reveal major transcriptional and tumor suppressor responses. Proc Natl Acad Sci U S A 2004 Feb 17;101(7):2173-8. PMID: 14769913"/>
    <hyperlink ref="S21" r:id="rId2" display="http://www.ncbi.nlm.nih.gov/geo/query/acc.cgi?acc=GSE19465"/>
    <hyperlink ref="T32" r:id="rId3" display="http://www.ncbi.nlm.nih.gov/sites/GDSbrowser?acc=GDS2795"/>
    <hyperlink ref="R33" r:id="rId4" display="Koh W, Pan W, Gawad C, Fan HC et al. Noninvasive in vivo monitoring of tissue-specific global gene expression in humans. Proc Natl Acad Sci U S A 2014 May 20;111(20):7361-6. PMID: 24799715"/>
    <hyperlink ref="S35" r:id="rId5" display="http://www.ncbi.nlm.nih.gov/geo/query/acc.cgi?acc=GSE72782"/>
    <hyperlink ref="R57" r:id="rId6" display="Mitchell K.P. Lai, Margaret M. Esiri, Michelle G.K. Tan. Genome-wide profiling of alternative splicing in Alzheimer's disease. Genomics Data 2 (2014) 290-292. DOI: http://dx.doi.org/10.1016/j.gdata.2014.09.002"/>
    <hyperlink ref="S62" r:id="rId7" display="http://www.ncbi.nlm.nih.gov/geo/query/acc.cgi?acc=GSE28379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2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30" activeCellId="0" sqref="A30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customFormat="false" ht="13.25" hidden="false" customHeight="false" outlineLevel="0" collapsed="false">
      <c r="A2" s="4" t="s">
        <v>20</v>
      </c>
      <c r="B2" s="4" t="s">
        <v>21</v>
      </c>
      <c r="C2" s="4" t="s">
        <v>22</v>
      </c>
      <c r="D2" s="4" t="s">
        <v>23</v>
      </c>
      <c r="E2" s="4" t="s">
        <v>24</v>
      </c>
      <c r="F2" s="5" t="n">
        <v>38184</v>
      </c>
      <c r="G2" s="5" t="n">
        <v>42552</v>
      </c>
      <c r="H2" s="4" t="n">
        <v>31</v>
      </c>
      <c r="I2" s="4" t="n">
        <v>22</v>
      </c>
      <c r="J2" s="4" t="n">
        <v>9</v>
      </c>
      <c r="K2" s="4" t="s">
        <v>25</v>
      </c>
      <c r="L2" s="4" t="s">
        <v>26</v>
      </c>
      <c r="M2" s="4" t="s">
        <v>27</v>
      </c>
      <c r="N2" s="4" t="s">
        <v>27</v>
      </c>
      <c r="O2" s="4"/>
      <c r="P2" s="4" t="s">
        <v>28</v>
      </c>
      <c r="Q2" s="4" t="s">
        <v>29</v>
      </c>
      <c r="R2" s="6" t="s">
        <v>30</v>
      </c>
      <c r="S2" s="4" t="s">
        <v>31</v>
      </c>
      <c r="T2" s="4" t="s">
        <v>32</v>
      </c>
    </row>
    <row r="3" customFormat="false" ht="12.8" hidden="false" customHeight="false" outlineLevel="0" collapsed="false">
      <c r="A3" s="4" t="s">
        <v>33</v>
      </c>
      <c r="B3" s="4" t="s">
        <v>34</v>
      </c>
      <c r="C3" s="4" t="s">
        <v>35</v>
      </c>
      <c r="D3" s="4" t="s">
        <v>23</v>
      </c>
      <c r="E3" s="4" t="s">
        <v>24</v>
      </c>
      <c r="F3" s="5" t="n">
        <v>40756</v>
      </c>
      <c r="G3" s="5" t="n">
        <v>42555</v>
      </c>
      <c r="H3" s="4" t="n">
        <v>30</v>
      </c>
      <c r="I3" s="4" t="n">
        <v>22</v>
      </c>
      <c r="J3" s="4" t="n">
        <v>8</v>
      </c>
      <c r="K3" s="4" t="s">
        <v>25</v>
      </c>
      <c r="L3" s="4" t="s">
        <v>26</v>
      </c>
      <c r="M3" s="4" t="s">
        <v>27</v>
      </c>
      <c r="N3" s="4" t="s">
        <v>27</v>
      </c>
      <c r="O3" s="4"/>
      <c r="P3" s="4" t="s">
        <v>28</v>
      </c>
      <c r="Q3" s="4" t="s">
        <v>36</v>
      </c>
      <c r="R3" s="4" t="s">
        <v>37</v>
      </c>
      <c r="S3" s="4" t="s">
        <v>38</v>
      </c>
      <c r="T3" s="4" t="s">
        <v>39</v>
      </c>
    </row>
    <row r="4" customFormat="false" ht="12.8" hidden="false" customHeight="false" outlineLevel="0" collapsed="false">
      <c r="A4" s="4" t="s">
        <v>40</v>
      </c>
      <c r="B4" s="7"/>
      <c r="C4" s="4" t="s">
        <v>41</v>
      </c>
      <c r="D4" s="4" t="s">
        <v>23</v>
      </c>
      <c r="E4" s="4" t="s">
        <v>24</v>
      </c>
      <c r="F4" s="5" t="n">
        <v>41432</v>
      </c>
      <c r="G4" s="5" t="n">
        <v>42082</v>
      </c>
      <c r="H4" s="4" t="n">
        <v>63</v>
      </c>
      <c r="I4" s="4" t="n">
        <v>31</v>
      </c>
      <c r="J4" s="4" t="n">
        <v>32</v>
      </c>
      <c r="K4" s="4" t="s">
        <v>25</v>
      </c>
      <c r="L4" s="7"/>
      <c r="M4" s="4" t="s">
        <v>27</v>
      </c>
      <c r="N4" s="4" t="s">
        <v>27</v>
      </c>
      <c r="O4" s="4" t="s">
        <v>42</v>
      </c>
      <c r="P4" s="7"/>
      <c r="Q4" s="4" t="s">
        <v>43</v>
      </c>
      <c r="R4" s="4" t="s">
        <v>44</v>
      </c>
      <c r="S4" s="4" t="s">
        <v>45</v>
      </c>
      <c r="T4" s="7"/>
    </row>
    <row r="5" customFormat="false" ht="12.8" hidden="false" customHeight="false" outlineLevel="0" collapsed="false">
      <c r="A5" s="8" t="s">
        <v>46</v>
      </c>
      <c r="B5" s="9"/>
      <c r="C5" s="8" t="s">
        <v>47</v>
      </c>
      <c r="D5" s="8" t="s">
        <v>23</v>
      </c>
      <c r="E5" s="8" t="s">
        <v>24</v>
      </c>
      <c r="F5" s="10" t="n">
        <v>41389</v>
      </c>
      <c r="G5" s="10" t="n">
        <v>42341</v>
      </c>
      <c r="H5" s="8" t="n">
        <v>230</v>
      </c>
      <c r="I5" s="9"/>
      <c r="J5" s="9"/>
      <c r="K5" s="8" t="s">
        <v>48</v>
      </c>
      <c r="L5" s="9" t="s">
        <v>26</v>
      </c>
      <c r="M5" s="9" t="s">
        <v>27</v>
      </c>
      <c r="N5" s="9" t="s">
        <v>27</v>
      </c>
      <c r="O5" s="8" t="s">
        <v>49</v>
      </c>
      <c r="P5" s="8" t="s">
        <v>50</v>
      </c>
      <c r="Q5" s="9" t="s">
        <v>51</v>
      </c>
      <c r="R5" s="9" t="s">
        <v>52</v>
      </c>
      <c r="S5" s="8" t="s">
        <v>53</v>
      </c>
      <c r="T5" s="8"/>
    </row>
    <row r="6" customFormat="false" ht="12.8" hidden="false" customHeight="false" outlineLevel="0" collapsed="false">
      <c r="A6" s="8" t="s">
        <v>54</v>
      </c>
      <c r="B6" s="9"/>
      <c r="C6" s="8" t="s">
        <v>55</v>
      </c>
      <c r="D6" s="8" t="s">
        <v>23</v>
      </c>
      <c r="E6" s="8" t="s">
        <v>24</v>
      </c>
      <c r="F6" s="10" t="n">
        <v>41389</v>
      </c>
      <c r="G6" s="10" t="n">
        <v>42341</v>
      </c>
      <c r="H6" s="8" t="n">
        <v>230</v>
      </c>
      <c r="I6" s="9"/>
      <c r="J6" s="9"/>
      <c r="K6" s="8" t="s">
        <v>48</v>
      </c>
      <c r="L6" s="9" t="s">
        <v>26</v>
      </c>
      <c r="M6" s="9" t="s">
        <v>27</v>
      </c>
      <c r="N6" s="9" t="s">
        <v>27</v>
      </c>
      <c r="O6" s="8" t="s">
        <v>49</v>
      </c>
      <c r="P6" s="8" t="s">
        <v>50</v>
      </c>
      <c r="Q6" s="9" t="s">
        <v>51</v>
      </c>
      <c r="R6" s="9" t="s">
        <v>52</v>
      </c>
      <c r="S6" s="8" t="s">
        <v>56</v>
      </c>
      <c r="T6" s="8"/>
    </row>
    <row r="7" customFormat="false" ht="12.8" hidden="false" customHeight="false" outlineLevel="0" collapsed="false">
      <c r="A7" s="4" t="s">
        <v>57</v>
      </c>
      <c r="B7" s="7"/>
      <c r="C7" s="4" t="s">
        <v>58</v>
      </c>
      <c r="D7" s="4" t="s">
        <v>23</v>
      </c>
      <c r="E7" s="4" t="s">
        <v>24</v>
      </c>
      <c r="F7" s="5" t="n">
        <v>41750</v>
      </c>
      <c r="G7" s="5" t="n">
        <v>-614868</v>
      </c>
      <c r="H7" s="4" t="n">
        <v>253</v>
      </c>
      <c r="I7" s="4" t="n">
        <v>80</v>
      </c>
      <c r="J7" s="4" t="n">
        <v>173</v>
      </c>
      <c r="K7" s="4" t="s">
        <v>59</v>
      </c>
      <c r="L7" s="7"/>
      <c r="M7" s="4" t="s">
        <v>27</v>
      </c>
      <c r="N7" s="4" t="s">
        <v>27</v>
      </c>
      <c r="O7" s="7"/>
      <c r="P7" s="7"/>
      <c r="Q7" s="4" t="s">
        <v>36</v>
      </c>
      <c r="R7" s="4" t="s">
        <v>60</v>
      </c>
      <c r="S7" s="4" t="s">
        <v>61</v>
      </c>
      <c r="T7" s="7"/>
    </row>
    <row r="8" customFormat="false" ht="12.8" hidden="false" customHeight="false" outlineLevel="0" collapsed="false">
      <c r="A8" s="8" t="s">
        <v>62</v>
      </c>
      <c r="B8" s="9"/>
      <c r="C8" s="8" t="s">
        <v>63</v>
      </c>
      <c r="D8" s="8" t="s">
        <v>23</v>
      </c>
      <c r="E8" s="8" t="s">
        <v>24</v>
      </c>
      <c r="F8" s="10" t="n">
        <v>41714</v>
      </c>
      <c r="G8" s="10" t="n">
        <v>42569</v>
      </c>
      <c r="H8" s="8" t="n">
        <f aca="false">12+9+16+4</f>
        <v>41</v>
      </c>
      <c r="I8" s="9" t="n">
        <v>0</v>
      </c>
      <c r="J8" s="9" t="n">
        <v>41</v>
      </c>
      <c r="K8" s="9" t="s">
        <v>64</v>
      </c>
      <c r="L8" s="9" t="s">
        <v>26</v>
      </c>
      <c r="M8" s="9" t="s">
        <v>27</v>
      </c>
      <c r="N8" s="9" t="s">
        <v>27</v>
      </c>
      <c r="O8" s="8"/>
      <c r="P8" s="8" t="s">
        <v>65</v>
      </c>
      <c r="Q8" s="9" t="s">
        <v>36</v>
      </c>
      <c r="R8" s="9" t="s">
        <v>66</v>
      </c>
      <c r="S8" s="8" t="s">
        <v>67</v>
      </c>
      <c r="T8" s="8"/>
    </row>
    <row r="9" customFormat="false" ht="12.8" hidden="false" customHeight="false" outlineLevel="0" collapsed="false">
      <c r="A9" s="0" t="s">
        <v>68</v>
      </c>
      <c r="C9" s="0" t="s">
        <v>69</v>
      </c>
      <c r="D9" s="0" t="s">
        <v>23</v>
      </c>
      <c r="E9" s="0" t="s">
        <v>24</v>
      </c>
      <c r="F9" s="11" t="n">
        <v>42221</v>
      </c>
      <c r="G9" s="11" t="n">
        <v>42284</v>
      </c>
      <c r="H9" s="0" t="n">
        <v>329</v>
      </c>
      <c r="K9" s="0" t="s">
        <v>70</v>
      </c>
      <c r="L9" s="0" t="s">
        <v>26</v>
      </c>
      <c r="M9" s="0" t="s">
        <v>27</v>
      </c>
      <c r="N9" s="0" t="s">
        <v>27</v>
      </c>
      <c r="O9" s="0" t="s">
        <v>71</v>
      </c>
      <c r="P9" s="0" t="s">
        <v>72</v>
      </c>
      <c r="Q9" s="0" t="s">
        <v>43</v>
      </c>
      <c r="R9" s="0" t="s">
        <v>73</v>
      </c>
      <c r="S9" s="0" t="s">
        <v>74</v>
      </c>
    </row>
    <row r="10" customFormat="false" ht="12.8" hidden="false" customHeight="false" outlineLevel="0" collapsed="false">
      <c r="A10" s="8" t="s">
        <v>75</v>
      </c>
      <c r="B10" s="9"/>
      <c r="C10" s="8" t="s">
        <v>76</v>
      </c>
      <c r="D10" s="8" t="s">
        <v>77</v>
      </c>
      <c r="E10" s="8" t="s">
        <v>24</v>
      </c>
      <c r="F10" s="10" t="n">
        <v>42095</v>
      </c>
      <c r="G10" s="10" t="n">
        <v>42543</v>
      </c>
      <c r="H10" s="9" t="n">
        <v>8</v>
      </c>
      <c r="I10" s="9" t="n">
        <v>4</v>
      </c>
      <c r="J10" s="9" t="n">
        <v>4</v>
      </c>
      <c r="K10" s="9" t="s">
        <v>25</v>
      </c>
      <c r="L10" s="9" t="s">
        <v>78</v>
      </c>
      <c r="M10" s="9" t="s">
        <v>27</v>
      </c>
      <c r="N10" s="9" t="s">
        <v>27</v>
      </c>
      <c r="O10" s="8" t="s">
        <v>79</v>
      </c>
      <c r="P10" s="9"/>
      <c r="Q10" s="9" t="s">
        <v>80</v>
      </c>
      <c r="R10" s="9" t="s">
        <v>81</v>
      </c>
      <c r="S10" s="8" t="s">
        <v>82</v>
      </c>
      <c r="T10" s="8"/>
    </row>
    <row r="11" customFormat="false" ht="12.8" hidden="false" customHeight="false" outlineLevel="0" collapsed="false">
      <c r="A11" s="9" t="s">
        <v>83</v>
      </c>
      <c r="B11" s="9"/>
      <c r="C11" s="9" t="s">
        <v>84</v>
      </c>
      <c r="D11" s="9" t="s">
        <v>23</v>
      </c>
      <c r="E11" s="9" t="s">
        <v>24</v>
      </c>
      <c r="F11" s="10" t="n">
        <v>42579</v>
      </c>
      <c r="G11" s="10" t="n">
        <v>42579</v>
      </c>
      <c r="H11" s="9" t="n">
        <v>195</v>
      </c>
      <c r="I11" s="9" t="n">
        <v>97</v>
      </c>
      <c r="J11" s="9" t="n">
        <f aca="false">H11-I11</f>
        <v>98</v>
      </c>
      <c r="K11" s="9" t="s">
        <v>85</v>
      </c>
      <c r="L11" s="9"/>
      <c r="M11" s="9" t="s">
        <v>27</v>
      </c>
      <c r="N11" s="9" t="s">
        <v>27</v>
      </c>
      <c r="O11" s="9"/>
      <c r="P11" s="9"/>
      <c r="Q11" s="9" t="s">
        <v>86</v>
      </c>
      <c r="R11" s="9"/>
      <c r="S11" s="9" t="s">
        <v>87</v>
      </c>
      <c r="T11" s="9"/>
    </row>
    <row r="12" customFormat="false" ht="12.8" hidden="false" customHeight="false" outlineLevel="0" collapsed="false">
      <c r="A12" s="9" t="s">
        <v>88</v>
      </c>
      <c r="B12" s="9"/>
      <c r="C12" s="9" t="s">
        <v>89</v>
      </c>
      <c r="D12" s="9" t="s">
        <v>90</v>
      </c>
      <c r="E12" s="9" t="s">
        <v>24</v>
      </c>
      <c r="F12" s="10" t="n">
        <v>42493</v>
      </c>
      <c r="G12" s="10" t="n">
        <v>42493</v>
      </c>
      <c r="H12" s="9" t="n">
        <v>236</v>
      </c>
      <c r="I12" s="9" t="n">
        <v>100</v>
      </c>
      <c r="J12" s="9" t="n">
        <v>50</v>
      </c>
      <c r="K12" s="9" t="s">
        <v>91</v>
      </c>
      <c r="L12" s="9" t="s">
        <v>92</v>
      </c>
      <c r="M12" s="9" t="s">
        <v>27</v>
      </c>
      <c r="N12" s="9" t="s">
        <v>27</v>
      </c>
      <c r="O12" s="9"/>
      <c r="P12" s="9" t="s">
        <v>93</v>
      </c>
      <c r="Q12" s="9" t="s">
        <v>94</v>
      </c>
      <c r="R12" s="9"/>
      <c r="S12" s="9" t="s">
        <v>95</v>
      </c>
      <c r="T12" s="9"/>
    </row>
    <row r="13" customFormat="false" ht="12.8" hidden="false" customHeight="false" outlineLevel="0" collapsed="false">
      <c r="A13" s="0" t="s">
        <v>96</v>
      </c>
      <c r="C13" s="0" t="s">
        <v>97</v>
      </c>
      <c r="D13" s="0" t="s">
        <v>98</v>
      </c>
      <c r="E13" s="0" t="s">
        <v>24</v>
      </c>
      <c r="F13" s="11" t="n">
        <v>42356</v>
      </c>
      <c r="G13" s="11" t="n">
        <v>42573</v>
      </c>
      <c r="H13" s="0" t="n">
        <v>68</v>
      </c>
      <c r="K13" s="0" t="s">
        <v>99</v>
      </c>
      <c r="L13" s="0" t="s">
        <v>100</v>
      </c>
      <c r="M13" s="0" t="s">
        <v>27</v>
      </c>
      <c r="N13" s="0" t="s">
        <v>27</v>
      </c>
      <c r="O13" s="0" t="s">
        <v>101</v>
      </c>
      <c r="Q13" s="0" t="s">
        <v>102</v>
      </c>
      <c r="R13" s="0" t="s">
        <v>103</v>
      </c>
      <c r="S13" s="0" t="s">
        <v>104</v>
      </c>
    </row>
    <row r="14" customFormat="false" ht="12.8" hidden="false" customHeight="false" outlineLevel="0" collapsed="false">
      <c r="A14" s="9" t="s">
        <v>105</v>
      </c>
      <c r="B14" s="9"/>
      <c r="C14" s="9" t="s">
        <v>106</v>
      </c>
      <c r="D14" s="9" t="s">
        <v>90</v>
      </c>
      <c r="E14" s="9" t="s">
        <v>24</v>
      </c>
      <c r="F14" s="10" t="n">
        <v>42277</v>
      </c>
      <c r="G14" s="10" t="n">
        <v>42279</v>
      </c>
      <c r="H14" s="9" t="n">
        <v>398</v>
      </c>
      <c r="I14" s="9" t="n">
        <f aca="false">H14-J14</f>
        <v>242</v>
      </c>
      <c r="J14" s="9" t="n">
        <v>156</v>
      </c>
      <c r="K14" s="9" t="s">
        <v>91</v>
      </c>
      <c r="L14" s="9" t="s">
        <v>92</v>
      </c>
      <c r="M14" s="9" t="s">
        <v>27</v>
      </c>
      <c r="N14" s="9" t="s">
        <v>27</v>
      </c>
      <c r="O14" s="9"/>
      <c r="P14" s="9" t="s">
        <v>107</v>
      </c>
      <c r="Q14" s="9" t="s">
        <v>94</v>
      </c>
      <c r="R14" s="9" t="s">
        <v>108</v>
      </c>
      <c r="S14" s="9" t="s">
        <v>109</v>
      </c>
      <c r="T14" s="9"/>
    </row>
    <row r="15" customFormat="false" ht="12.8" hidden="false" customHeight="false" outlineLevel="0" collapsed="false">
      <c r="A15" s="9" t="s">
        <v>110</v>
      </c>
      <c r="B15" s="9"/>
      <c r="C15" s="9" t="s">
        <v>111</v>
      </c>
      <c r="D15" s="9" t="s">
        <v>112</v>
      </c>
      <c r="E15" s="9" t="s">
        <v>24</v>
      </c>
      <c r="F15" s="10" t="n">
        <v>41495</v>
      </c>
      <c r="G15" s="10" t="n">
        <v>42573</v>
      </c>
      <c r="H15" s="9" t="n">
        <v>8</v>
      </c>
      <c r="I15" s="9" t="n">
        <v>4</v>
      </c>
      <c r="J15" s="9" t="n">
        <v>2</v>
      </c>
      <c r="K15" s="9" t="s">
        <v>113</v>
      </c>
      <c r="L15" s="9" t="s">
        <v>100</v>
      </c>
      <c r="M15" s="9" t="s">
        <v>27</v>
      </c>
      <c r="N15" s="9" t="s">
        <v>27</v>
      </c>
      <c r="O15" s="9" t="s">
        <v>114</v>
      </c>
      <c r="P15" s="9" t="s">
        <v>115</v>
      </c>
      <c r="Q15" s="9" t="s">
        <v>80</v>
      </c>
      <c r="R15" s="9" t="s">
        <v>116</v>
      </c>
      <c r="S15" s="9" t="s">
        <v>117</v>
      </c>
      <c r="T15" s="9"/>
    </row>
    <row r="16" customFormat="false" ht="12.8" hidden="false" customHeight="false" outlineLevel="0" collapsed="false">
      <c r="A16" s="9" t="s">
        <v>118</v>
      </c>
      <c r="B16" s="9"/>
      <c r="C16" s="9" t="s">
        <v>119</v>
      </c>
      <c r="D16" s="9" t="s">
        <v>90</v>
      </c>
      <c r="E16" s="9" t="s">
        <v>24</v>
      </c>
      <c r="F16" s="10" t="n">
        <v>41389</v>
      </c>
      <c r="G16" s="10" t="n">
        <v>41389</v>
      </c>
      <c r="H16" s="9" t="n">
        <v>166</v>
      </c>
      <c r="I16" s="9"/>
      <c r="J16" s="9"/>
      <c r="K16" s="9" t="s">
        <v>91</v>
      </c>
      <c r="L16" s="9" t="s">
        <v>92</v>
      </c>
      <c r="M16" s="9" t="s">
        <v>27</v>
      </c>
      <c r="N16" s="9" t="s">
        <v>27</v>
      </c>
      <c r="O16" s="9"/>
      <c r="P16" s="9"/>
      <c r="Q16" s="9" t="s">
        <v>94</v>
      </c>
      <c r="R16" s="9" t="s">
        <v>120</v>
      </c>
      <c r="S16" s="9" t="s">
        <v>121</v>
      </c>
      <c r="T16" s="9"/>
    </row>
    <row r="17" customFormat="false" ht="12.8" hidden="false" customHeight="false" outlineLevel="0" collapsed="false">
      <c r="A17" s="9" t="s">
        <v>122</v>
      </c>
      <c r="B17" s="9"/>
      <c r="C17" s="9" t="s">
        <v>123</v>
      </c>
      <c r="D17" s="9" t="s">
        <v>23</v>
      </c>
      <c r="E17" s="9" t="s">
        <v>24</v>
      </c>
      <c r="F17" s="10" t="n">
        <v>41389</v>
      </c>
      <c r="G17" s="10" t="n">
        <v>42341</v>
      </c>
      <c r="H17" s="9" t="n">
        <v>230</v>
      </c>
      <c r="I17" s="9"/>
      <c r="J17" s="9"/>
      <c r="K17" s="9" t="s">
        <v>64</v>
      </c>
      <c r="L17" s="9" t="s">
        <v>26</v>
      </c>
      <c r="M17" s="9" t="s">
        <v>27</v>
      </c>
      <c r="N17" s="9" t="s">
        <v>27</v>
      </c>
      <c r="O17" s="9" t="s">
        <v>49</v>
      </c>
      <c r="P17" s="9"/>
      <c r="Q17" s="9" t="s">
        <v>51</v>
      </c>
      <c r="R17" s="9" t="s">
        <v>52</v>
      </c>
      <c r="S17" s="9" t="s">
        <v>124</v>
      </c>
      <c r="T17" s="9"/>
    </row>
    <row r="18" customFormat="false" ht="12.8" hidden="false" customHeight="false" outlineLevel="0" collapsed="false">
      <c r="A18" s="9" t="s">
        <v>125</v>
      </c>
      <c r="B18" s="9"/>
      <c r="C18" s="9" t="s">
        <v>126</v>
      </c>
      <c r="D18" s="9" t="s">
        <v>90</v>
      </c>
      <c r="E18" s="9" t="s">
        <v>24</v>
      </c>
      <c r="F18" s="10" t="n">
        <v>40966</v>
      </c>
      <c r="G18" s="10" t="n">
        <v>40991</v>
      </c>
      <c r="H18" s="9" t="n">
        <v>344</v>
      </c>
      <c r="I18" s="9" t="n">
        <v>80</v>
      </c>
      <c r="J18" s="9" t="n">
        <f aca="false">344-80</f>
        <v>264</v>
      </c>
      <c r="K18" s="9" t="s">
        <v>91</v>
      </c>
      <c r="L18" s="9" t="s">
        <v>92</v>
      </c>
      <c r="M18" s="9" t="s">
        <v>27</v>
      </c>
      <c r="N18" s="9" t="s">
        <v>27</v>
      </c>
      <c r="O18" s="9"/>
      <c r="P18" s="9" t="s">
        <v>107</v>
      </c>
      <c r="Q18" s="9" t="s">
        <v>94</v>
      </c>
      <c r="R18" s="9" t="s">
        <v>127</v>
      </c>
      <c r="S18" s="9" t="s">
        <v>128</v>
      </c>
      <c r="T18" s="9"/>
    </row>
    <row r="19" customFormat="false" ht="12.8" hidden="false" customHeight="false" outlineLevel="0" collapsed="false">
      <c r="A19" s="9" t="s">
        <v>129</v>
      </c>
      <c r="B19" s="9"/>
      <c r="C19" s="9" t="s">
        <v>130</v>
      </c>
      <c r="D19" s="9" t="s">
        <v>90</v>
      </c>
      <c r="E19" s="9" t="s">
        <v>24</v>
      </c>
      <c r="F19" s="10" t="n">
        <v>40737</v>
      </c>
      <c r="G19" s="10" t="n">
        <v>40991</v>
      </c>
      <c r="H19" s="9" t="n">
        <v>609</v>
      </c>
      <c r="I19" s="9" t="n">
        <f aca="false">609-140</f>
        <v>469</v>
      </c>
      <c r="J19" s="9" t="n">
        <v>140</v>
      </c>
      <c r="K19" s="9" t="s">
        <v>91</v>
      </c>
      <c r="L19" s="9" t="s">
        <v>92</v>
      </c>
      <c r="M19" s="9" t="s">
        <v>27</v>
      </c>
      <c r="N19" s="9" t="s">
        <v>27</v>
      </c>
      <c r="O19" s="9"/>
      <c r="P19" s="9" t="s">
        <v>131</v>
      </c>
      <c r="Q19" s="9" t="s">
        <v>94</v>
      </c>
      <c r="R19" s="9" t="s">
        <v>132</v>
      </c>
      <c r="S19" s="9"/>
      <c r="T19" s="9"/>
    </row>
    <row r="20" customFormat="false" ht="12.8" hidden="false" customHeight="false" outlineLevel="0" collapsed="false">
      <c r="A20" s="9" t="s">
        <v>133</v>
      </c>
      <c r="B20" s="9"/>
      <c r="C20" s="9" t="s">
        <v>134</v>
      </c>
      <c r="D20" s="9" t="s">
        <v>135</v>
      </c>
      <c r="E20" s="9" t="s">
        <v>24</v>
      </c>
      <c r="F20" s="10" t="n">
        <v>40209</v>
      </c>
      <c r="G20" s="10" t="n">
        <v>42569</v>
      </c>
      <c r="H20" s="9" t="n">
        <v>16</v>
      </c>
      <c r="I20" s="9" t="n">
        <v>8</v>
      </c>
      <c r="J20" s="9" t="n">
        <v>8</v>
      </c>
      <c r="K20" s="9" t="s">
        <v>136</v>
      </c>
      <c r="L20" s="9" t="s">
        <v>26</v>
      </c>
      <c r="M20" s="9" t="s">
        <v>27</v>
      </c>
      <c r="N20" s="9" t="s">
        <v>27</v>
      </c>
      <c r="O20" s="9" t="s">
        <v>49</v>
      </c>
      <c r="P20" s="9"/>
      <c r="Q20" s="9" t="s">
        <v>137</v>
      </c>
      <c r="R20" s="9" t="s">
        <v>138</v>
      </c>
      <c r="S20" s="9" t="s">
        <v>139</v>
      </c>
      <c r="T20" s="9"/>
    </row>
    <row r="21" customFormat="false" ht="13.25" hidden="false" customHeight="false" outlineLevel="0" collapsed="false">
      <c r="A21" s="9" t="s">
        <v>140</v>
      </c>
      <c r="B21" s="9"/>
      <c r="C21" s="9" t="s">
        <v>141</v>
      </c>
      <c r="D21" s="9" t="s">
        <v>142</v>
      </c>
      <c r="E21" s="9" t="s">
        <v>24</v>
      </c>
      <c r="F21" s="10" t="n">
        <v>40184</v>
      </c>
      <c r="G21" s="10" t="n">
        <v>42577</v>
      </c>
      <c r="H21" s="9" t="n">
        <v>358</v>
      </c>
      <c r="I21" s="9"/>
      <c r="J21" s="9"/>
      <c r="K21" s="9"/>
      <c r="L21" s="9"/>
      <c r="M21" s="9" t="s">
        <v>27</v>
      </c>
      <c r="N21" s="9" t="s">
        <v>27</v>
      </c>
      <c r="O21" s="9"/>
      <c r="P21" s="9" t="s">
        <v>143</v>
      </c>
      <c r="Q21" s="9" t="s">
        <v>144</v>
      </c>
      <c r="R21" s="9" t="s">
        <v>145</v>
      </c>
      <c r="S21" s="12" t="s">
        <v>146</v>
      </c>
      <c r="T21" s="9"/>
    </row>
    <row r="22" customFormat="false" ht="12.8" hidden="false" customHeight="false" outlineLevel="0" collapsed="false">
      <c r="A22" s="9" t="s">
        <v>147</v>
      </c>
      <c r="B22" s="9"/>
      <c r="C22" s="9" t="s">
        <v>148</v>
      </c>
      <c r="D22" s="9" t="s">
        <v>23</v>
      </c>
      <c r="E22" s="9" t="s">
        <v>24</v>
      </c>
      <c r="F22" s="10" t="n">
        <v>39913</v>
      </c>
      <c r="G22" s="10" t="n">
        <v>40989</v>
      </c>
      <c r="H22" s="9" t="n">
        <v>363</v>
      </c>
      <c r="I22" s="9" t="n">
        <v>176</v>
      </c>
      <c r="J22" s="9" t="n">
        <v>187</v>
      </c>
      <c r="K22" s="9" t="s">
        <v>149</v>
      </c>
      <c r="L22" s="9" t="s">
        <v>26</v>
      </c>
      <c r="M22" s="9" t="s">
        <v>27</v>
      </c>
      <c r="N22" s="9" t="s">
        <v>27</v>
      </c>
      <c r="O22" s="9" t="s">
        <v>150</v>
      </c>
      <c r="P22" s="9"/>
      <c r="Q22" s="9" t="s">
        <v>151</v>
      </c>
      <c r="R22" s="9" t="s">
        <v>152</v>
      </c>
      <c r="S22" s="9" t="s">
        <v>153</v>
      </c>
      <c r="T22" s="9"/>
    </row>
    <row r="23" customFormat="false" ht="12.8" hidden="false" customHeight="false" outlineLevel="0" collapsed="false">
      <c r="A23" s="9" t="s">
        <v>154</v>
      </c>
      <c r="B23" s="9"/>
      <c r="C23" s="9" t="s">
        <v>155</v>
      </c>
      <c r="D23" s="9" t="s">
        <v>23</v>
      </c>
      <c r="E23" s="9" t="s">
        <v>24</v>
      </c>
      <c r="F23" s="10" t="n">
        <v>39105</v>
      </c>
      <c r="G23" s="10" t="n">
        <v>40985</v>
      </c>
      <c r="H23" s="9" t="n">
        <v>10</v>
      </c>
      <c r="I23" s="9" t="n">
        <v>0</v>
      </c>
      <c r="J23" s="9" t="n">
        <v>10</v>
      </c>
      <c r="K23" s="9" t="s">
        <v>149</v>
      </c>
      <c r="L23" s="9"/>
      <c r="M23" s="9" t="s">
        <v>27</v>
      </c>
      <c r="N23" s="9" t="s">
        <v>27</v>
      </c>
      <c r="O23" s="9"/>
      <c r="P23" s="9" t="s">
        <v>156</v>
      </c>
      <c r="Q23" s="9" t="s">
        <v>157</v>
      </c>
      <c r="R23" s="9" t="s">
        <v>158</v>
      </c>
      <c r="S23" s="9" t="s">
        <v>159</v>
      </c>
      <c r="T23" s="9"/>
    </row>
    <row r="24" customFormat="false" ht="12.8" hidden="false" customHeight="false" outlineLevel="0" collapsed="false">
      <c r="A24" s="9" t="s">
        <v>160</v>
      </c>
      <c r="B24" s="9"/>
      <c r="C24" s="9" t="s">
        <v>161</v>
      </c>
      <c r="D24" s="9" t="s">
        <v>23</v>
      </c>
      <c r="E24" s="9" t="s">
        <v>24</v>
      </c>
      <c r="F24" s="10" t="n">
        <v>39105</v>
      </c>
      <c r="G24" s="10" t="n">
        <v>40985</v>
      </c>
      <c r="H24" s="9" t="n">
        <v>10</v>
      </c>
      <c r="I24" s="9" t="n">
        <v>0</v>
      </c>
      <c r="J24" s="9" t="n">
        <v>10</v>
      </c>
      <c r="K24" s="9" t="s">
        <v>162</v>
      </c>
      <c r="L24" s="9" t="s">
        <v>26</v>
      </c>
      <c r="M24" s="9" t="s">
        <v>27</v>
      </c>
      <c r="N24" s="9" t="s">
        <v>27</v>
      </c>
      <c r="O24" s="9"/>
      <c r="P24" s="9" t="s">
        <v>163</v>
      </c>
      <c r="Q24" s="9" t="s">
        <v>157</v>
      </c>
      <c r="R24" s="9" t="s">
        <v>158</v>
      </c>
      <c r="S24" s="9" t="s">
        <v>164</v>
      </c>
      <c r="T24" s="9"/>
    </row>
    <row r="25" customFormat="false" ht="12.8" hidden="false" customHeight="false" outlineLevel="0" collapsed="false">
      <c r="A25" s="9" t="s">
        <v>165</v>
      </c>
      <c r="B25" s="9"/>
      <c r="C25" s="9" t="s">
        <v>166</v>
      </c>
      <c r="D25" s="9" t="s">
        <v>23</v>
      </c>
      <c r="E25" s="9" t="s">
        <v>24</v>
      </c>
      <c r="F25" s="10" t="n">
        <v>39105</v>
      </c>
      <c r="G25" s="10" t="n">
        <v>40985</v>
      </c>
      <c r="H25" s="9" t="n">
        <v>10</v>
      </c>
      <c r="I25" s="9" t="n">
        <v>10</v>
      </c>
      <c r="J25" s="9" t="n">
        <v>0</v>
      </c>
      <c r="K25" s="9" t="s">
        <v>162</v>
      </c>
      <c r="L25" s="9" t="s">
        <v>26</v>
      </c>
      <c r="M25" s="9" t="s">
        <v>27</v>
      </c>
      <c r="N25" s="9" t="s">
        <v>27</v>
      </c>
      <c r="O25" s="9" t="s">
        <v>167</v>
      </c>
      <c r="P25" s="9"/>
      <c r="Q25" s="9" t="s">
        <v>157</v>
      </c>
      <c r="R25" s="9" t="s">
        <v>158</v>
      </c>
      <c r="S25" s="9" t="s">
        <v>168</v>
      </c>
      <c r="T25" s="9"/>
    </row>
    <row r="26" customFormat="false" ht="12.8" hidden="false" customHeight="false" outlineLevel="0" collapsed="false">
      <c r="A26" s="9" t="s">
        <v>169</v>
      </c>
      <c r="B26" s="9"/>
      <c r="C26" s="9" t="s">
        <v>170</v>
      </c>
      <c r="D26" s="9" t="s">
        <v>23</v>
      </c>
      <c r="E26" s="9" t="s">
        <v>24</v>
      </c>
      <c r="F26" s="10" t="n">
        <v>39105</v>
      </c>
      <c r="G26" s="10" t="n">
        <v>40985</v>
      </c>
      <c r="H26" s="9" t="n">
        <v>10</v>
      </c>
      <c r="I26" s="9" t="n">
        <v>0</v>
      </c>
      <c r="J26" s="9" t="n">
        <v>10</v>
      </c>
      <c r="K26" s="9" t="s">
        <v>149</v>
      </c>
      <c r="L26" s="9" t="s">
        <v>26</v>
      </c>
      <c r="M26" s="9" t="s">
        <v>27</v>
      </c>
      <c r="N26" s="9" t="s">
        <v>27</v>
      </c>
      <c r="O26" s="9" t="s">
        <v>167</v>
      </c>
      <c r="P26" s="9"/>
      <c r="Q26" s="9" t="s">
        <v>157</v>
      </c>
      <c r="R26" s="9" t="s">
        <v>158</v>
      </c>
      <c r="S26" s="9" t="s">
        <v>171</v>
      </c>
      <c r="T26" s="9"/>
    </row>
    <row r="27" customFormat="false" ht="12.8" hidden="false" customHeight="false" outlineLevel="0" collapsed="false">
      <c r="A27" s="9" t="s">
        <v>172</v>
      </c>
      <c r="B27" s="9"/>
      <c r="C27" s="9" t="s">
        <v>173</v>
      </c>
      <c r="D27" s="9" t="s">
        <v>23</v>
      </c>
      <c r="E27" s="9" t="s">
        <v>24</v>
      </c>
      <c r="F27" s="10" t="n">
        <v>39105</v>
      </c>
      <c r="G27" s="10" t="n">
        <v>40985</v>
      </c>
      <c r="H27" s="9" t="n">
        <v>10</v>
      </c>
      <c r="I27" s="9" t="n">
        <v>10</v>
      </c>
      <c r="J27" s="9" t="n">
        <v>0</v>
      </c>
      <c r="K27" s="9" t="s">
        <v>149</v>
      </c>
      <c r="L27" s="9" t="s">
        <v>26</v>
      </c>
      <c r="M27" s="9" t="s">
        <v>27</v>
      </c>
      <c r="N27" s="9" t="s">
        <v>27</v>
      </c>
      <c r="O27" s="9"/>
      <c r="P27" s="9" t="s">
        <v>163</v>
      </c>
      <c r="Q27" s="9" t="s">
        <v>157</v>
      </c>
      <c r="R27" s="9" t="s">
        <v>158</v>
      </c>
      <c r="S27" s="9" t="s">
        <v>174</v>
      </c>
      <c r="T27" s="9"/>
    </row>
    <row r="28" customFormat="false" ht="12.8" hidden="false" customHeight="false" outlineLevel="0" collapsed="false">
      <c r="A28" s="9" t="s">
        <v>175</v>
      </c>
      <c r="B28" s="9"/>
      <c r="C28" s="9" t="s">
        <v>176</v>
      </c>
      <c r="D28" s="9" t="s">
        <v>177</v>
      </c>
      <c r="E28" s="9" t="s">
        <v>24</v>
      </c>
      <c r="F28" s="10" t="n">
        <v>39095</v>
      </c>
      <c r="G28" s="10" t="n">
        <v>41019</v>
      </c>
      <c r="H28" s="9" t="n">
        <v>6</v>
      </c>
      <c r="I28" s="9" t="n">
        <v>6</v>
      </c>
      <c r="J28" s="9" t="n">
        <v>2</v>
      </c>
      <c r="K28" s="9" t="s">
        <v>178</v>
      </c>
      <c r="L28" s="9" t="s">
        <v>26</v>
      </c>
      <c r="M28" s="9" t="s">
        <v>27</v>
      </c>
      <c r="N28" s="9" t="s">
        <v>27</v>
      </c>
      <c r="O28" s="9" t="s">
        <v>179</v>
      </c>
      <c r="P28" s="9" t="s">
        <v>180</v>
      </c>
      <c r="Q28" s="9" t="s">
        <v>181</v>
      </c>
      <c r="R28" s="9" t="s">
        <v>182</v>
      </c>
      <c r="S28" s="9" t="s">
        <v>183</v>
      </c>
      <c r="T28" s="9"/>
    </row>
    <row r="29" customFormat="false" ht="13.25" hidden="false" customHeight="false" outlineLevel="0" collapsed="false">
      <c r="A29" s="9" t="s">
        <v>184</v>
      </c>
      <c r="B29" s="9"/>
      <c r="C29" s="9" t="s">
        <v>185</v>
      </c>
      <c r="D29" s="9" t="s">
        <v>177</v>
      </c>
      <c r="E29" s="9" t="s">
        <v>24</v>
      </c>
      <c r="F29" s="10" t="n">
        <v>38908</v>
      </c>
      <c r="G29" s="10" t="n">
        <v>42569</v>
      </c>
      <c r="H29" s="9" t="n">
        <v>161</v>
      </c>
      <c r="I29" s="9" t="n">
        <v>87</v>
      </c>
      <c r="J29" s="9" t="n">
        <v>74</v>
      </c>
      <c r="K29" s="9" t="s">
        <v>186</v>
      </c>
      <c r="L29" s="9" t="s">
        <v>26</v>
      </c>
      <c r="M29" s="9" t="s">
        <v>27</v>
      </c>
      <c r="N29" s="9" t="s">
        <v>27</v>
      </c>
      <c r="O29" s="9" t="s">
        <v>187</v>
      </c>
      <c r="P29" s="9"/>
      <c r="Q29" s="9" t="s">
        <v>36</v>
      </c>
      <c r="R29" s="9" t="s">
        <v>188</v>
      </c>
      <c r="S29" s="9" t="s">
        <v>189</v>
      </c>
      <c r="T29" s="9"/>
    </row>
  </sheetData>
  <hyperlinks>
    <hyperlink ref="R2" r:id="rId1" display="Blalock EM, Geddes JW, Chen KC, Porter NM et al. Incipient Alzheimer's disease: microarray correlation analyses reveal major transcriptional and tumor suppressor responses. Proc Natl Acad Sci U S A 2004 Feb 17;101(7):2173-8. PMID: 14769913"/>
    <hyperlink ref="S21" r:id="rId2" display="http://www.ncbi.nlm.nih.gov/geo/query/acc.cgi?acc=GSE19465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4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42" activeCellId="0" sqref="A42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customFormat="false" ht="13.25" hidden="false" customHeight="false" outlineLevel="0" collapsed="false">
      <c r="A2" s="4" t="s">
        <v>20</v>
      </c>
      <c r="B2" s="4" t="s">
        <v>21</v>
      </c>
      <c r="C2" s="4" t="s">
        <v>22</v>
      </c>
      <c r="D2" s="4" t="s">
        <v>23</v>
      </c>
      <c r="E2" s="4" t="s">
        <v>24</v>
      </c>
      <c r="F2" s="5" t="n">
        <v>38184</v>
      </c>
      <c r="G2" s="5" t="n">
        <v>42552</v>
      </c>
      <c r="H2" s="4" t="n">
        <v>31</v>
      </c>
      <c r="I2" s="4" t="n">
        <v>22</v>
      </c>
      <c r="J2" s="4" t="n">
        <v>9</v>
      </c>
      <c r="K2" s="4" t="s">
        <v>25</v>
      </c>
      <c r="L2" s="4" t="s">
        <v>26</v>
      </c>
      <c r="M2" s="4" t="s">
        <v>27</v>
      </c>
      <c r="N2" s="4" t="s">
        <v>27</v>
      </c>
      <c r="O2" s="4"/>
      <c r="P2" s="4" t="s">
        <v>28</v>
      </c>
      <c r="Q2" s="4" t="s">
        <v>29</v>
      </c>
      <c r="R2" s="6" t="s">
        <v>30</v>
      </c>
      <c r="S2" s="4" t="s">
        <v>31</v>
      </c>
      <c r="T2" s="4" t="s">
        <v>32</v>
      </c>
    </row>
    <row r="3" customFormat="false" ht="12.8" hidden="false" customHeight="false" outlineLevel="0" collapsed="false">
      <c r="A3" s="4" t="s">
        <v>33</v>
      </c>
      <c r="B3" s="4" t="s">
        <v>34</v>
      </c>
      <c r="C3" s="4" t="s">
        <v>35</v>
      </c>
      <c r="D3" s="4" t="s">
        <v>23</v>
      </c>
      <c r="E3" s="4" t="s">
        <v>24</v>
      </c>
      <c r="F3" s="5" t="n">
        <v>40756</v>
      </c>
      <c r="G3" s="5" t="n">
        <v>42555</v>
      </c>
      <c r="H3" s="4" t="n">
        <v>30</v>
      </c>
      <c r="I3" s="4" t="n">
        <v>22</v>
      </c>
      <c r="J3" s="4" t="n">
        <v>8</v>
      </c>
      <c r="K3" s="4" t="s">
        <v>25</v>
      </c>
      <c r="L3" s="4" t="s">
        <v>26</v>
      </c>
      <c r="M3" s="4" t="s">
        <v>27</v>
      </c>
      <c r="N3" s="4" t="s">
        <v>27</v>
      </c>
      <c r="O3" s="4"/>
      <c r="P3" s="4" t="s">
        <v>28</v>
      </c>
      <c r="Q3" s="4" t="s">
        <v>36</v>
      </c>
      <c r="R3" s="4" t="s">
        <v>37</v>
      </c>
      <c r="S3" s="4" t="s">
        <v>38</v>
      </c>
      <c r="T3" s="4" t="s">
        <v>39</v>
      </c>
    </row>
    <row r="4" customFormat="false" ht="12.8" hidden="false" customHeight="false" outlineLevel="0" collapsed="false">
      <c r="A4" s="4" t="s">
        <v>40</v>
      </c>
      <c r="B4" s="7"/>
      <c r="C4" s="4" t="s">
        <v>41</v>
      </c>
      <c r="D4" s="4" t="s">
        <v>23</v>
      </c>
      <c r="E4" s="4" t="s">
        <v>24</v>
      </c>
      <c r="F4" s="5" t="n">
        <v>41432</v>
      </c>
      <c r="G4" s="5" t="n">
        <v>42082</v>
      </c>
      <c r="H4" s="4" t="n">
        <v>63</v>
      </c>
      <c r="I4" s="4" t="n">
        <v>31</v>
      </c>
      <c r="J4" s="4" t="n">
        <v>32</v>
      </c>
      <c r="K4" s="4" t="s">
        <v>25</v>
      </c>
      <c r="L4" s="7"/>
      <c r="M4" s="4" t="s">
        <v>27</v>
      </c>
      <c r="N4" s="4" t="s">
        <v>27</v>
      </c>
      <c r="O4" s="4" t="s">
        <v>42</v>
      </c>
      <c r="P4" s="7"/>
      <c r="Q4" s="4" t="s">
        <v>43</v>
      </c>
      <c r="R4" s="4" t="s">
        <v>44</v>
      </c>
      <c r="S4" s="4" t="s">
        <v>45</v>
      </c>
      <c r="T4" s="7"/>
    </row>
    <row r="5" customFormat="false" ht="12.8" hidden="false" customHeight="false" outlineLevel="0" collapsed="false">
      <c r="A5" s="8" t="s">
        <v>46</v>
      </c>
      <c r="B5" s="9"/>
      <c r="C5" s="8" t="s">
        <v>47</v>
      </c>
      <c r="D5" s="8" t="s">
        <v>23</v>
      </c>
      <c r="E5" s="8" t="s">
        <v>24</v>
      </c>
      <c r="F5" s="10" t="n">
        <v>41389</v>
      </c>
      <c r="G5" s="10" t="n">
        <v>42341</v>
      </c>
      <c r="H5" s="8" t="n">
        <v>230</v>
      </c>
      <c r="I5" s="9"/>
      <c r="J5" s="9"/>
      <c r="K5" s="8" t="s">
        <v>48</v>
      </c>
      <c r="L5" s="9" t="s">
        <v>26</v>
      </c>
      <c r="M5" s="9" t="s">
        <v>27</v>
      </c>
      <c r="N5" s="9" t="s">
        <v>27</v>
      </c>
      <c r="O5" s="8" t="s">
        <v>49</v>
      </c>
      <c r="P5" s="8" t="s">
        <v>50</v>
      </c>
      <c r="Q5" s="9" t="s">
        <v>51</v>
      </c>
      <c r="R5" s="9" t="s">
        <v>52</v>
      </c>
      <c r="S5" s="8" t="s">
        <v>53</v>
      </c>
      <c r="T5" s="8"/>
    </row>
    <row r="6" customFormat="false" ht="12.8" hidden="false" customHeight="false" outlineLevel="0" collapsed="false">
      <c r="A6" s="8" t="s">
        <v>54</v>
      </c>
      <c r="B6" s="9"/>
      <c r="C6" s="8" t="s">
        <v>55</v>
      </c>
      <c r="D6" s="8" t="s">
        <v>23</v>
      </c>
      <c r="E6" s="8" t="s">
        <v>24</v>
      </c>
      <c r="F6" s="10" t="n">
        <v>41389</v>
      </c>
      <c r="G6" s="10" t="n">
        <v>42341</v>
      </c>
      <c r="H6" s="8" t="n">
        <v>230</v>
      </c>
      <c r="I6" s="9"/>
      <c r="J6" s="9"/>
      <c r="K6" s="8" t="s">
        <v>48</v>
      </c>
      <c r="L6" s="9" t="s">
        <v>26</v>
      </c>
      <c r="M6" s="9" t="s">
        <v>27</v>
      </c>
      <c r="N6" s="9" t="s">
        <v>27</v>
      </c>
      <c r="O6" s="8" t="s">
        <v>49</v>
      </c>
      <c r="P6" s="8" t="s">
        <v>50</v>
      </c>
      <c r="Q6" s="9" t="s">
        <v>51</v>
      </c>
      <c r="R6" s="9" t="s">
        <v>52</v>
      </c>
      <c r="S6" s="8" t="s">
        <v>56</v>
      </c>
      <c r="T6" s="8"/>
    </row>
    <row r="7" customFormat="false" ht="12.8" hidden="false" customHeight="false" outlineLevel="0" collapsed="false">
      <c r="A7" s="4" t="s">
        <v>57</v>
      </c>
      <c r="B7" s="7"/>
      <c r="C7" s="4" t="s">
        <v>58</v>
      </c>
      <c r="D7" s="4" t="s">
        <v>23</v>
      </c>
      <c r="E7" s="4" t="s">
        <v>24</v>
      </c>
      <c r="F7" s="5" t="n">
        <v>41750</v>
      </c>
      <c r="G7" s="5" t="n">
        <v>-614868</v>
      </c>
      <c r="H7" s="4" t="n">
        <v>253</v>
      </c>
      <c r="I7" s="4" t="n">
        <v>80</v>
      </c>
      <c r="J7" s="4" t="n">
        <v>173</v>
      </c>
      <c r="K7" s="4" t="s">
        <v>59</v>
      </c>
      <c r="L7" s="7"/>
      <c r="M7" s="4" t="s">
        <v>27</v>
      </c>
      <c r="N7" s="4" t="s">
        <v>27</v>
      </c>
      <c r="O7" s="7"/>
      <c r="P7" s="7"/>
      <c r="Q7" s="4" t="s">
        <v>36</v>
      </c>
      <c r="R7" s="4" t="s">
        <v>60</v>
      </c>
      <c r="S7" s="4" t="s">
        <v>61</v>
      </c>
      <c r="T7" s="7"/>
    </row>
    <row r="8" customFormat="false" ht="12.8" hidden="false" customHeight="false" outlineLevel="0" collapsed="false">
      <c r="A8" s="8" t="s">
        <v>62</v>
      </c>
      <c r="B8" s="9"/>
      <c r="C8" s="8" t="s">
        <v>63</v>
      </c>
      <c r="D8" s="8" t="s">
        <v>23</v>
      </c>
      <c r="E8" s="8" t="s">
        <v>24</v>
      </c>
      <c r="F8" s="10" t="n">
        <v>41714</v>
      </c>
      <c r="G8" s="10" t="n">
        <v>42569</v>
      </c>
      <c r="H8" s="8" t="n">
        <f aca="false">12+9+16+4</f>
        <v>41</v>
      </c>
      <c r="I8" s="9" t="n">
        <v>0</v>
      </c>
      <c r="J8" s="9" t="n">
        <v>41</v>
      </c>
      <c r="K8" s="9" t="s">
        <v>64</v>
      </c>
      <c r="L8" s="9" t="s">
        <v>26</v>
      </c>
      <c r="M8" s="9" t="s">
        <v>27</v>
      </c>
      <c r="N8" s="9" t="s">
        <v>27</v>
      </c>
      <c r="O8" s="8"/>
      <c r="P8" s="8" t="s">
        <v>65</v>
      </c>
      <c r="Q8" s="9" t="s">
        <v>36</v>
      </c>
      <c r="R8" s="9" t="s">
        <v>66</v>
      </c>
      <c r="S8" s="8" t="s">
        <v>67</v>
      </c>
      <c r="T8" s="8"/>
    </row>
    <row r="9" customFormat="false" ht="12.8" hidden="false" customHeight="false" outlineLevel="0" collapsed="false">
      <c r="A9" s="0" t="s">
        <v>68</v>
      </c>
      <c r="C9" s="0" t="s">
        <v>69</v>
      </c>
      <c r="D9" s="0" t="s">
        <v>23</v>
      </c>
      <c r="E9" s="0" t="s">
        <v>24</v>
      </c>
      <c r="F9" s="11" t="n">
        <v>42221</v>
      </c>
      <c r="G9" s="11" t="n">
        <v>42284</v>
      </c>
      <c r="H9" s="0" t="n">
        <v>329</v>
      </c>
      <c r="K9" s="0" t="s">
        <v>70</v>
      </c>
      <c r="L9" s="0" t="s">
        <v>26</v>
      </c>
      <c r="M9" s="0" t="s">
        <v>27</v>
      </c>
      <c r="N9" s="0" t="s">
        <v>27</v>
      </c>
      <c r="O9" s="0" t="s">
        <v>71</v>
      </c>
      <c r="P9" s="0" t="s">
        <v>72</v>
      </c>
      <c r="Q9" s="0" t="s">
        <v>43</v>
      </c>
      <c r="R9" s="0" t="s">
        <v>73</v>
      </c>
      <c r="S9" s="0" t="s">
        <v>74</v>
      </c>
    </row>
    <row r="10" customFormat="false" ht="12.8" hidden="false" customHeight="false" outlineLevel="0" collapsed="false">
      <c r="A10" s="8" t="s">
        <v>75</v>
      </c>
      <c r="B10" s="9"/>
      <c r="C10" s="8" t="s">
        <v>76</v>
      </c>
      <c r="D10" s="8" t="s">
        <v>77</v>
      </c>
      <c r="E10" s="8" t="s">
        <v>24</v>
      </c>
      <c r="F10" s="10" t="n">
        <v>42095</v>
      </c>
      <c r="G10" s="10" t="n">
        <v>42543</v>
      </c>
      <c r="H10" s="9" t="n">
        <v>8</v>
      </c>
      <c r="I10" s="9" t="n">
        <v>4</v>
      </c>
      <c r="J10" s="9" t="n">
        <v>4</v>
      </c>
      <c r="K10" s="9" t="s">
        <v>25</v>
      </c>
      <c r="L10" s="9" t="s">
        <v>78</v>
      </c>
      <c r="M10" s="9" t="s">
        <v>27</v>
      </c>
      <c r="N10" s="9" t="s">
        <v>27</v>
      </c>
      <c r="O10" s="8" t="s">
        <v>79</v>
      </c>
      <c r="P10" s="9"/>
      <c r="Q10" s="9" t="s">
        <v>80</v>
      </c>
      <c r="R10" s="9" t="s">
        <v>81</v>
      </c>
      <c r="S10" s="8" t="s">
        <v>82</v>
      </c>
      <c r="T10" s="8"/>
    </row>
    <row r="11" customFormat="false" ht="12.8" hidden="false" customHeight="false" outlineLevel="0" collapsed="false">
      <c r="A11" s="9" t="s">
        <v>83</v>
      </c>
      <c r="B11" s="9"/>
      <c r="C11" s="9" t="s">
        <v>84</v>
      </c>
      <c r="D11" s="9" t="s">
        <v>23</v>
      </c>
      <c r="E11" s="9" t="s">
        <v>24</v>
      </c>
      <c r="F11" s="10" t="n">
        <v>42579</v>
      </c>
      <c r="G11" s="10" t="n">
        <v>42579</v>
      </c>
      <c r="H11" s="9" t="n">
        <v>195</v>
      </c>
      <c r="I11" s="9" t="n">
        <v>97</v>
      </c>
      <c r="J11" s="9" t="n">
        <f aca="false">H11-I11</f>
        <v>98</v>
      </c>
      <c r="K11" s="9" t="s">
        <v>85</v>
      </c>
      <c r="L11" s="9"/>
      <c r="M11" s="9" t="s">
        <v>27</v>
      </c>
      <c r="N11" s="9" t="s">
        <v>27</v>
      </c>
      <c r="O11" s="9"/>
      <c r="P11" s="9"/>
      <c r="Q11" s="9" t="s">
        <v>86</v>
      </c>
      <c r="R11" s="9"/>
      <c r="S11" s="9" t="s">
        <v>87</v>
      </c>
      <c r="T11" s="9"/>
    </row>
    <row r="12" customFormat="false" ht="12.8" hidden="false" customHeight="false" outlineLevel="0" collapsed="false">
      <c r="A12" s="9" t="s">
        <v>88</v>
      </c>
      <c r="B12" s="9"/>
      <c r="C12" s="9" t="s">
        <v>89</v>
      </c>
      <c r="D12" s="9" t="s">
        <v>90</v>
      </c>
      <c r="E12" s="9" t="s">
        <v>24</v>
      </c>
      <c r="F12" s="10" t="n">
        <v>42493</v>
      </c>
      <c r="G12" s="10" t="n">
        <v>42493</v>
      </c>
      <c r="H12" s="9" t="n">
        <v>236</v>
      </c>
      <c r="I12" s="9" t="n">
        <v>100</v>
      </c>
      <c r="J12" s="9" t="n">
        <v>50</v>
      </c>
      <c r="K12" s="9" t="s">
        <v>91</v>
      </c>
      <c r="L12" s="9" t="s">
        <v>92</v>
      </c>
      <c r="M12" s="9" t="s">
        <v>27</v>
      </c>
      <c r="N12" s="9" t="s">
        <v>27</v>
      </c>
      <c r="O12" s="9"/>
      <c r="P12" s="9" t="s">
        <v>93</v>
      </c>
      <c r="Q12" s="9" t="s">
        <v>94</v>
      </c>
      <c r="R12" s="9"/>
      <c r="S12" s="9" t="s">
        <v>95</v>
      </c>
      <c r="T12" s="9"/>
    </row>
    <row r="13" customFormat="false" ht="12.8" hidden="false" customHeight="false" outlineLevel="0" collapsed="false">
      <c r="A13" s="0" t="s">
        <v>96</v>
      </c>
      <c r="C13" s="0" t="s">
        <v>97</v>
      </c>
      <c r="D13" s="0" t="s">
        <v>98</v>
      </c>
      <c r="E13" s="0" t="s">
        <v>24</v>
      </c>
      <c r="F13" s="11" t="n">
        <v>42356</v>
      </c>
      <c r="G13" s="11" t="n">
        <v>42573</v>
      </c>
      <c r="H13" s="0" t="n">
        <v>68</v>
      </c>
      <c r="K13" s="0" t="s">
        <v>99</v>
      </c>
      <c r="L13" s="0" t="s">
        <v>100</v>
      </c>
      <c r="M13" s="0" t="s">
        <v>27</v>
      </c>
      <c r="N13" s="0" t="s">
        <v>27</v>
      </c>
      <c r="O13" s="0" t="s">
        <v>101</v>
      </c>
      <c r="Q13" s="0" t="s">
        <v>102</v>
      </c>
      <c r="R13" s="0" t="s">
        <v>103</v>
      </c>
      <c r="S13" s="0" t="s">
        <v>104</v>
      </c>
    </row>
    <row r="14" customFormat="false" ht="12.8" hidden="false" customHeight="false" outlineLevel="0" collapsed="false">
      <c r="A14" s="9" t="s">
        <v>105</v>
      </c>
      <c r="B14" s="9"/>
      <c r="C14" s="9" t="s">
        <v>106</v>
      </c>
      <c r="D14" s="9" t="s">
        <v>90</v>
      </c>
      <c r="E14" s="9" t="s">
        <v>24</v>
      </c>
      <c r="F14" s="10" t="n">
        <v>42277</v>
      </c>
      <c r="G14" s="10" t="n">
        <v>42279</v>
      </c>
      <c r="H14" s="9" t="n">
        <v>398</v>
      </c>
      <c r="I14" s="9" t="n">
        <f aca="false">H14-J14</f>
        <v>242</v>
      </c>
      <c r="J14" s="9" t="n">
        <v>156</v>
      </c>
      <c r="K14" s="9" t="s">
        <v>91</v>
      </c>
      <c r="L14" s="9" t="s">
        <v>92</v>
      </c>
      <c r="M14" s="9" t="s">
        <v>27</v>
      </c>
      <c r="N14" s="9" t="s">
        <v>27</v>
      </c>
      <c r="O14" s="9"/>
      <c r="P14" s="9" t="s">
        <v>107</v>
      </c>
      <c r="Q14" s="9" t="s">
        <v>94</v>
      </c>
      <c r="R14" s="9" t="s">
        <v>108</v>
      </c>
      <c r="S14" s="9" t="s">
        <v>109</v>
      </c>
      <c r="T14" s="9"/>
    </row>
    <row r="15" customFormat="false" ht="12.8" hidden="false" customHeight="false" outlineLevel="0" collapsed="false">
      <c r="A15" s="9" t="s">
        <v>110</v>
      </c>
      <c r="B15" s="9"/>
      <c r="C15" s="9" t="s">
        <v>111</v>
      </c>
      <c r="D15" s="9" t="s">
        <v>112</v>
      </c>
      <c r="E15" s="9" t="s">
        <v>24</v>
      </c>
      <c r="F15" s="10" t="n">
        <v>41495</v>
      </c>
      <c r="G15" s="10" t="n">
        <v>42573</v>
      </c>
      <c r="H15" s="9" t="n">
        <v>8</v>
      </c>
      <c r="I15" s="9" t="n">
        <v>4</v>
      </c>
      <c r="J15" s="9" t="n">
        <v>2</v>
      </c>
      <c r="K15" s="9" t="s">
        <v>113</v>
      </c>
      <c r="L15" s="9" t="s">
        <v>100</v>
      </c>
      <c r="M15" s="9" t="s">
        <v>27</v>
      </c>
      <c r="N15" s="9" t="s">
        <v>27</v>
      </c>
      <c r="O15" s="9" t="s">
        <v>114</v>
      </c>
      <c r="P15" s="9" t="s">
        <v>115</v>
      </c>
      <c r="Q15" s="9" t="s">
        <v>80</v>
      </c>
      <c r="R15" s="9" t="s">
        <v>116</v>
      </c>
      <c r="S15" s="9" t="s">
        <v>117</v>
      </c>
      <c r="T15" s="9"/>
    </row>
    <row r="16" customFormat="false" ht="12.8" hidden="false" customHeight="false" outlineLevel="0" collapsed="false">
      <c r="A16" s="9" t="s">
        <v>118</v>
      </c>
      <c r="B16" s="9"/>
      <c r="C16" s="9" t="s">
        <v>119</v>
      </c>
      <c r="D16" s="9" t="s">
        <v>90</v>
      </c>
      <c r="E16" s="9" t="s">
        <v>24</v>
      </c>
      <c r="F16" s="10" t="n">
        <v>41389</v>
      </c>
      <c r="G16" s="10" t="n">
        <v>41389</v>
      </c>
      <c r="H16" s="9" t="n">
        <v>166</v>
      </c>
      <c r="I16" s="9"/>
      <c r="J16" s="9"/>
      <c r="K16" s="9" t="s">
        <v>91</v>
      </c>
      <c r="L16" s="9" t="s">
        <v>92</v>
      </c>
      <c r="M16" s="9" t="s">
        <v>27</v>
      </c>
      <c r="N16" s="9" t="s">
        <v>27</v>
      </c>
      <c r="O16" s="9"/>
      <c r="P16" s="9"/>
      <c r="Q16" s="9" t="s">
        <v>94</v>
      </c>
      <c r="R16" s="9" t="s">
        <v>120</v>
      </c>
      <c r="S16" s="9" t="s">
        <v>121</v>
      </c>
      <c r="T16" s="9"/>
    </row>
    <row r="17" customFormat="false" ht="12.8" hidden="false" customHeight="false" outlineLevel="0" collapsed="false">
      <c r="A17" s="9" t="s">
        <v>122</v>
      </c>
      <c r="B17" s="9"/>
      <c r="C17" s="9" t="s">
        <v>123</v>
      </c>
      <c r="D17" s="9" t="s">
        <v>23</v>
      </c>
      <c r="E17" s="9" t="s">
        <v>24</v>
      </c>
      <c r="F17" s="10" t="n">
        <v>41389</v>
      </c>
      <c r="G17" s="10" t="n">
        <v>42341</v>
      </c>
      <c r="H17" s="9" t="n">
        <v>230</v>
      </c>
      <c r="I17" s="9"/>
      <c r="J17" s="9"/>
      <c r="K17" s="9" t="s">
        <v>64</v>
      </c>
      <c r="L17" s="9" t="s">
        <v>26</v>
      </c>
      <c r="M17" s="9" t="s">
        <v>27</v>
      </c>
      <c r="N17" s="9" t="s">
        <v>27</v>
      </c>
      <c r="O17" s="9" t="s">
        <v>49</v>
      </c>
      <c r="P17" s="9"/>
      <c r="Q17" s="9" t="s">
        <v>51</v>
      </c>
      <c r="R17" s="9" t="s">
        <v>52</v>
      </c>
      <c r="S17" s="9" t="s">
        <v>124</v>
      </c>
      <c r="T17" s="9"/>
    </row>
    <row r="18" customFormat="false" ht="12.8" hidden="false" customHeight="false" outlineLevel="0" collapsed="false">
      <c r="A18" s="9" t="s">
        <v>125</v>
      </c>
      <c r="B18" s="9"/>
      <c r="C18" s="9" t="s">
        <v>126</v>
      </c>
      <c r="D18" s="9" t="s">
        <v>90</v>
      </c>
      <c r="E18" s="9" t="s">
        <v>24</v>
      </c>
      <c r="F18" s="10" t="n">
        <v>40966</v>
      </c>
      <c r="G18" s="10" t="n">
        <v>40991</v>
      </c>
      <c r="H18" s="9" t="n">
        <v>344</v>
      </c>
      <c r="I18" s="9" t="n">
        <v>80</v>
      </c>
      <c r="J18" s="9" t="n">
        <f aca="false">344-80</f>
        <v>264</v>
      </c>
      <c r="K18" s="9" t="s">
        <v>91</v>
      </c>
      <c r="L18" s="9" t="s">
        <v>92</v>
      </c>
      <c r="M18" s="9" t="s">
        <v>27</v>
      </c>
      <c r="N18" s="9" t="s">
        <v>27</v>
      </c>
      <c r="O18" s="9"/>
      <c r="P18" s="9" t="s">
        <v>107</v>
      </c>
      <c r="Q18" s="9" t="s">
        <v>94</v>
      </c>
      <c r="R18" s="9" t="s">
        <v>127</v>
      </c>
      <c r="S18" s="9" t="s">
        <v>128</v>
      </c>
      <c r="T18" s="9"/>
    </row>
    <row r="19" customFormat="false" ht="12.8" hidden="false" customHeight="false" outlineLevel="0" collapsed="false">
      <c r="A19" s="9" t="s">
        <v>129</v>
      </c>
      <c r="B19" s="9"/>
      <c r="C19" s="9" t="s">
        <v>130</v>
      </c>
      <c r="D19" s="9" t="s">
        <v>90</v>
      </c>
      <c r="E19" s="9" t="s">
        <v>24</v>
      </c>
      <c r="F19" s="10" t="n">
        <v>40737</v>
      </c>
      <c r="G19" s="10" t="n">
        <v>40991</v>
      </c>
      <c r="H19" s="9" t="n">
        <v>609</v>
      </c>
      <c r="I19" s="9" t="n">
        <f aca="false">609-140</f>
        <v>469</v>
      </c>
      <c r="J19" s="9" t="n">
        <v>140</v>
      </c>
      <c r="K19" s="9" t="s">
        <v>91</v>
      </c>
      <c r="L19" s="9" t="s">
        <v>92</v>
      </c>
      <c r="M19" s="9" t="s">
        <v>27</v>
      </c>
      <c r="N19" s="9" t="s">
        <v>27</v>
      </c>
      <c r="O19" s="9"/>
      <c r="P19" s="9" t="s">
        <v>131</v>
      </c>
      <c r="Q19" s="9" t="s">
        <v>94</v>
      </c>
      <c r="R19" s="9" t="s">
        <v>132</v>
      </c>
      <c r="S19" s="9"/>
      <c r="T19" s="9"/>
    </row>
    <row r="20" customFormat="false" ht="12.8" hidden="false" customHeight="false" outlineLevel="0" collapsed="false">
      <c r="A20" s="9" t="s">
        <v>133</v>
      </c>
      <c r="B20" s="9"/>
      <c r="C20" s="9" t="s">
        <v>134</v>
      </c>
      <c r="D20" s="9" t="s">
        <v>135</v>
      </c>
      <c r="E20" s="9" t="s">
        <v>24</v>
      </c>
      <c r="F20" s="10" t="n">
        <v>40209</v>
      </c>
      <c r="G20" s="10" t="n">
        <v>42569</v>
      </c>
      <c r="H20" s="9" t="n">
        <v>16</v>
      </c>
      <c r="I20" s="9" t="n">
        <v>8</v>
      </c>
      <c r="J20" s="9" t="n">
        <v>8</v>
      </c>
      <c r="K20" s="9" t="s">
        <v>136</v>
      </c>
      <c r="L20" s="9" t="s">
        <v>26</v>
      </c>
      <c r="M20" s="9" t="s">
        <v>27</v>
      </c>
      <c r="N20" s="9" t="s">
        <v>27</v>
      </c>
      <c r="O20" s="9" t="s">
        <v>49</v>
      </c>
      <c r="P20" s="9"/>
      <c r="Q20" s="9" t="s">
        <v>137</v>
      </c>
      <c r="R20" s="9" t="s">
        <v>138</v>
      </c>
      <c r="S20" s="9" t="s">
        <v>139</v>
      </c>
      <c r="T20" s="9"/>
    </row>
    <row r="21" customFormat="false" ht="13.25" hidden="false" customHeight="false" outlineLevel="0" collapsed="false">
      <c r="A21" s="9" t="s">
        <v>140</v>
      </c>
      <c r="B21" s="9"/>
      <c r="C21" s="9" t="s">
        <v>141</v>
      </c>
      <c r="D21" s="9" t="s">
        <v>142</v>
      </c>
      <c r="E21" s="9" t="s">
        <v>24</v>
      </c>
      <c r="F21" s="10" t="n">
        <v>40184</v>
      </c>
      <c r="G21" s="10" t="n">
        <v>42577</v>
      </c>
      <c r="H21" s="9" t="n">
        <v>358</v>
      </c>
      <c r="I21" s="9"/>
      <c r="J21" s="9"/>
      <c r="K21" s="9"/>
      <c r="L21" s="9"/>
      <c r="M21" s="9" t="s">
        <v>27</v>
      </c>
      <c r="N21" s="9" t="s">
        <v>27</v>
      </c>
      <c r="O21" s="9"/>
      <c r="P21" s="9" t="s">
        <v>143</v>
      </c>
      <c r="Q21" s="9" t="s">
        <v>144</v>
      </c>
      <c r="R21" s="9" t="s">
        <v>145</v>
      </c>
      <c r="S21" s="12" t="s">
        <v>146</v>
      </c>
      <c r="T21" s="9"/>
    </row>
    <row r="22" customFormat="false" ht="12.8" hidden="false" customHeight="false" outlineLevel="0" collapsed="false">
      <c r="A22" s="9" t="s">
        <v>147</v>
      </c>
      <c r="B22" s="9"/>
      <c r="C22" s="9" t="s">
        <v>148</v>
      </c>
      <c r="D22" s="9" t="s">
        <v>23</v>
      </c>
      <c r="E22" s="9" t="s">
        <v>24</v>
      </c>
      <c r="F22" s="10" t="n">
        <v>39913</v>
      </c>
      <c r="G22" s="10" t="n">
        <v>40989</v>
      </c>
      <c r="H22" s="9" t="n">
        <v>363</v>
      </c>
      <c r="I22" s="9" t="n">
        <v>176</v>
      </c>
      <c r="J22" s="9" t="n">
        <v>187</v>
      </c>
      <c r="K22" s="9" t="s">
        <v>149</v>
      </c>
      <c r="L22" s="9" t="s">
        <v>26</v>
      </c>
      <c r="M22" s="9" t="s">
        <v>27</v>
      </c>
      <c r="N22" s="9" t="s">
        <v>27</v>
      </c>
      <c r="O22" s="9" t="s">
        <v>150</v>
      </c>
      <c r="P22" s="9"/>
      <c r="Q22" s="9" t="s">
        <v>151</v>
      </c>
      <c r="R22" s="9" t="s">
        <v>152</v>
      </c>
      <c r="S22" s="9" t="s">
        <v>153</v>
      </c>
      <c r="T22" s="9"/>
    </row>
    <row r="23" customFormat="false" ht="12.8" hidden="false" customHeight="false" outlineLevel="0" collapsed="false">
      <c r="A23" s="9" t="s">
        <v>154</v>
      </c>
      <c r="B23" s="9"/>
      <c r="C23" s="9" t="s">
        <v>155</v>
      </c>
      <c r="D23" s="9" t="s">
        <v>23</v>
      </c>
      <c r="E23" s="9" t="s">
        <v>24</v>
      </c>
      <c r="F23" s="10" t="n">
        <v>39105</v>
      </c>
      <c r="G23" s="10" t="n">
        <v>40985</v>
      </c>
      <c r="H23" s="9" t="n">
        <v>10</v>
      </c>
      <c r="I23" s="9" t="n">
        <v>0</v>
      </c>
      <c r="J23" s="9" t="n">
        <v>10</v>
      </c>
      <c r="K23" s="9" t="s">
        <v>149</v>
      </c>
      <c r="L23" s="9"/>
      <c r="M23" s="9" t="s">
        <v>27</v>
      </c>
      <c r="N23" s="9" t="s">
        <v>27</v>
      </c>
      <c r="O23" s="9"/>
      <c r="P23" s="9" t="s">
        <v>156</v>
      </c>
      <c r="Q23" s="9" t="s">
        <v>157</v>
      </c>
      <c r="R23" s="9" t="s">
        <v>158</v>
      </c>
      <c r="S23" s="9" t="s">
        <v>159</v>
      </c>
      <c r="T23" s="9"/>
    </row>
    <row r="24" customFormat="false" ht="12.8" hidden="false" customHeight="false" outlineLevel="0" collapsed="false">
      <c r="A24" s="9" t="s">
        <v>160</v>
      </c>
      <c r="B24" s="9"/>
      <c r="C24" s="9" t="s">
        <v>161</v>
      </c>
      <c r="D24" s="9" t="s">
        <v>23</v>
      </c>
      <c r="E24" s="9" t="s">
        <v>24</v>
      </c>
      <c r="F24" s="10" t="n">
        <v>39105</v>
      </c>
      <c r="G24" s="10" t="n">
        <v>40985</v>
      </c>
      <c r="H24" s="9" t="n">
        <v>10</v>
      </c>
      <c r="I24" s="9" t="n">
        <v>0</v>
      </c>
      <c r="J24" s="9" t="n">
        <v>10</v>
      </c>
      <c r="K24" s="9" t="s">
        <v>162</v>
      </c>
      <c r="L24" s="9" t="s">
        <v>26</v>
      </c>
      <c r="M24" s="9" t="s">
        <v>27</v>
      </c>
      <c r="N24" s="9" t="s">
        <v>27</v>
      </c>
      <c r="O24" s="9"/>
      <c r="P24" s="9" t="s">
        <v>163</v>
      </c>
      <c r="Q24" s="9" t="s">
        <v>157</v>
      </c>
      <c r="R24" s="9" t="s">
        <v>158</v>
      </c>
      <c r="S24" s="9" t="s">
        <v>164</v>
      </c>
      <c r="T24" s="9"/>
    </row>
    <row r="25" customFormat="false" ht="12.8" hidden="false" customHeight="false" outlineLevel="0" collapsed="false">
      <c r="A25" s="9" t="s">
        <v>165</v>
      </c>
      <c r="B25" s="9"/>
      <c r="C25" s="9" t="s">
        <v>166</v>
      </c>
      <c r="D25" s="9" t="s">
        <v>23</v>
      </c>
      <c r="E25" s="9" t="s">
        <v>24</v>
      </c>
      <c r="F25" s="10" t="n">
        <v>39105</v>
      </c>
      <c r="G25" s="10" t="n">
        <v>40985</v>
      </c>
      <c r="H25" s="9" t="n">
        <v>10</v>
      </c>
      <c r="I25" s="9" t="n">
        <v>10</v>
      </c>
      <c r="J25" s="9" t="n">
        <v>0</v>
      </c>
      <c r="K25" s="9" t="s">
        <v>162</v>
      </c>
      <c r="L25" s="9" t="s">
        <v>26</v>
      </c>
      <c r="M25" s="9" t="s">
        <v>27</v>
      </c>
      <c r="N25" s="9" t="s">
        <v>27</v>
      </c>
      <c r="O25" s="9" t="s">
        <v>167</v>
      </c>
      <c r="P25" s="9"/>
      <c r="Q25" s="9" t="s">
        <v>157</v>
      </c>
      <c r="R25" s="9" t="s">
        <v>158</v>
      </c>
      <c r="S25" s="9" t="s">
        <v>168</v>
      </c>
      <c r="T25" s="9"/>
    </row>
    <row r="26" customFormat="false" ht="12.8" hidden="false" customHeight="false" outlineLevel="0" collapsed="false">
      <c r="A26" s="9" t="s">
        <v>169</v>
      </c>
      <c r="B26" s="9"/>
      <c r="C26" s="9" t="s">
        <v>170</v>
      </c>
      <c r="D26" s="9" t="s">
        <v>23</v>
      </c>
      <c r="E26" s="9" t="s">
        <v>24</v>
      </c>
      <c r="F26" s="10" t="n">
        <v>39105</v>
      </c>
      <c r="G26" s="10" t="n">
        <v>40985</v>
      </c>
      <c r="H26" s="9" t="n">
        <v>10</v>
      </c>
      <c r="I26" s="9" t="n">
        <v>0</v>
      </c>
      <c r="J26" s="9" t="n">
        <v>10</v>
      </c>
      <c r="K26" s="9" t="s">
        <v>149</v>
      </c>
      <c r="L26" s="9" t="s">
        <v>26</v>
      </c>
      <c r="M26" s="9" t="s">
        <v>27</v>
      </c>
      <c r="N26" s="9" t="s">
        <v>27</v>
      </c>
      <c r="O26" s="9" t="s">
        <v>167</v>
      </c>
      <c r="P26" s="9"/>
      <c r="Q26" s="9" t="s">
        <v>157</v>
      </c>
      <c r="R26" s="9" t="s">
        <v>158</v>
      </c>
      <c r="S26" s="9" t="s">
        <v>171</v>
      </c>
      <c r="T26" s="9"/>
    </row>
    <row r="27" customFormat="false" ht="12.8" hidden="false" customHeight="false" outlineLevel="0" collapsed="false">
      <c r="A27" s="9" t="s">
        <v>172</v>
      </c>
      <c r="B27" s="9"/>
      <c r="C27" s="9" t="s">
        <v>173</v>
      </c>
      <c r="D27" s="9" t="s">
        <v>23</v>
      </c>
      <c r="E27" s="9" t="s">
        <v>24</v>
      </c>
      <c r="F27" s="10" t="n">
        <v>39105</v>
      </c>
      <c r="G27" s="10" t="n">
        <v>40985</v>
      </c>
      <c r="H27" s="9" t="n">
        <v>10</v>
      </c>
      <c r="I27" s="9" t="n">
        <v>10</v>
      </c>
      <c r="J27" s="9" t="n">
        <v>0</v>
      </c>
      <c r="K27" s="9" t="s">
        <v>149</v>
      </c>
      <c r="L27" s="9" t="s">
        <v>26</v>
      </c>
      <c r="M27" s="9" t="s">
        <v>27</v>
      </c>
      <c r="N27" s="9" t="s">
        <v>27</v>
      </c>
      <c r="O27" s="9"/>
      <c r="P27" s="9" t="s">
        <v>163</v>
      </c>
      <c r="Q27" s="9" t="s">
        <v>157</v>
      </c>
      <c r="R27" s="9" t="s">
        <v>158</v>
      </c>
      <c r="S27" s="9" t="s">
        <v>174</v>
      </c>
      <c r="T27" s="9"/>
    </row>
    <row r="28" customFormat="false" ht="12.8" hidden="false" customHeight="false" outlineLevel="0" collapsed="false">
      <c r="A28" s="9" t="s">
        <v>175</v>
      </c>
      <c r="B28" s="9"/>
      <c r="C28" s="9" t="s">
        <v>176</v>
      </c>
      <c r="D28" s="9" t="s">
        <v>177</v>
      </c>
      <c r="E28" s="9" t="s">
        <v>24</v>
      </c>
      <c r="F28" s="10" t="n">
        <v>39095</v>
      </c>
      <c r="G28" s="10" t="n">
        <v>41019</v>
      </c>
      <c r="H28" s="9" t="n">
        <v>6</v>
      </c>
      <c r="I28" s="9" t="n">
        <v>6</v>
      </c>
      <c r="J28" s="9" t="n">
        <v>2</v>
      </c>
      <c r="K28" s="9" t="s">
        <v>178</v>
      </c>
      <c r="L28" s="9" t="s">
        <v>26</v>
      </c>
      <c r="M28" s="9" t="s">
        <v>27</v>
      </c>
      <c r="N28" s="9" t="s">
        <v>27</v>
      </c>
      <c r="O28" s="9" t="s">
        <v>179</v>
      </c>
      <c r="P28" s="9" t="s">
        <v>180</v>
      </c>
      <c r="Q28" s="9" t="s">
        <v>181</v>
      </c>
      <c r="R28" s="9" t="s">
        <v>182</v>
      </c>
      <c r="S28" s="9" t="s">
        <v>183</v>
      </c>
      <c r="T28" s="9"/>
    </row>
    <row r="29" customFormat="false" ht="13.25" hidden="false" customHeight="false" outlineLevel="0" collapsed="false">
      <c r="A29" s="9" t="s">
        <v>184</v>
      </c>
      <c r="B29" s="9"/>
      <c r="C29" s="9" t="s">
        <v>185</v>
      </c>
      <c r="D29" s="9" t="s">
        <v>177</v>
      </c>
      <c r="E29" s="9" t="s">
        <v>24</v>
      </c>
      <c r="F29" s="10" t="n">
        <v>38908</v>
      </c>
      <c r="G29" s="10" t="n">
        <v>42569</v>
      </c>
      <c r="H29" s="9" t="n">
        <v>161</v>
      </c>
      <c r="I29" s="9" t="n">
        <v>87</v>
      </c>
      <c r="J29" s="9" t="n">
        <v>74</v>
      </c>
      <c r="K29" s="9" t="s">
        <v>186</v>
      </c>
      <c r="L29" s="9" t="s">
        <v>26</v>
      </c>
      <c r="M29" s="9" t="s">
        <v>27</v>
      </c>
      <c r="N29" s="9" t="s">
        <v>27</v>
      </c>
      <c r="O29" s="9" t="s">
        <v>187</v>
      </c>
      <c r="P29" s="9"/>
      <c r="Q29" s="9" t="s">
        <v>36</v>
      </c>
      <c r="R29" s="9" t="s">
        <v>188</v>
      </c>
      <c r="S29" s="9" t="s">
        <v>189</v>
      </c>
      <c r="T29" s="9"/>
    </row>
    <row r="30" customFormat="false" ht="12.8" hidden="false" customHeight="false" outlineLevel="0" collapsed="false">
      <c r="A30" s="0" t="s">
        <v>277</v>
      </c>
      <c r="C30" s="0" t="s">
        <v>278</v>
      </c>
      <c r="D30" s="0" t="s">
        <v>279</v>
      </c>
      <c r="E30" s="0" t="s">
        <v>280</v>
      </c>
      <c r="F30" s="11" t="n">
        <v>41868</v>
      </c>
      <c r="G30" s="11" t="n">
        <v>42543</v>
      </c>
      <c r="H30" s="0" t="n">
        <v>531</v>
      </c>
      <c r="K30" s="0" t="s">
        <v>281</v>
      </c>
      <c r="L30" s="0" t="s">
        <v>282</v>
      </c>
      <c r="M30" s="0" t="s">
        <v>27</v>
      </c>
      <c r="N30" s="0" t="s">
        <v>27</v>
      </c>
      <c r="O30" s="0" t="s">
        <v>283</v>
      </c>
      <c r="P30" s="0" t="s">
        <v>284</v>
      </c>
      <c r="Q30" s="0" t="s">
        <v>102</v>
      </c>
      <c r="R30" s="0" t="s">
        <v>285</v>
      </c>
      <c r="S30" s="0" t="s">
        <v>286</v>
      </c>
    </row>
    <row r="31" customFormat="false" ht="12.8" hidden="false" customHeight="false" outlineLevel="0" collapsed="false">
      <c r="A31" s="0" t="s">
        <v>287</v>
      </c>
      <c r="C31" s="0" t="s">
        <v>288</v>
      </c>
      <c r="D31" s="0" t="s">
        <v>23</v>
      </c>
      <c r="E31" s="0" t="s">
        <v>280</v>
      </c>
      <c r="F31" s="11" t="n">
        <v>42221</v>
      </c>
      <c r="G31" s="11" t="n">
        <v>42535</v>
      </c>
      <c r="H31" s="0" t="n">
        <v>388</v>
      </c>
      <c r="K31" s="0" t="s">
        <v>70</v>
      </c>
      <c r="L31" s="0" t="s">
        <v>26</v>
      </c>
      <c r="M31" s="0" t="s">
        <v>27</v>
      </c>
      <c r="N31" s="0" t="s">
        <v>27</v>
      </c>
      <c r="O31" s="0" t="s">
        <v>71</v>
      </c>
      <c r="P31" s="0" t="s">
        <v>72</v>
      </c>
      <c r="Q31" s="0" t="s">
        <v>43</v>
      </c>
      <c r="R31" s="0" t="s">
        <v>289</v>
      </c>
      <c r="S31" s="0" t="s">
        <v>290</v>
      </c>
    </row>
    <row r="32" customFormat="false" ht="12.8" hidden="false" customHeight="false" outlineLevel="0" collapsed="false">
      <c r="A32" s="0" t="s">
        <v>291</v>
      </c>
      <c r="C32" s="0" t="s">
        <v>292</v>
      </c>
      <c r="D32" s="0" t="s">
        <v>23</v>
      </c>
      <c r="E32" s="0" t="s">
        <v>280</v>
      </c>
      <c r="F32" s="11" t="n">
        <v>42221</v>
      </c>
      <c r="G32" s="11" t="n">
        <v>42535</v>
      </c>
      <c r="H32" s="0" t="n">
        <v>717</v>
      </c>
      <c r="K32" s="0" t="s">
        <v>70</v>
      </c>
      <c r="L32" s="0" t="s">
        <v>26</v>
      </c>
      <c r="M32" s="0" t="s">
        <v>27</v>
      </c>
      <c r="N32" s="0" t="s">
        <v>27</v>
      </c>
      <c r="O32" s="0" t="s">
        <v>71</v>
      </c>
      <c r="P32" s="0" t="s">
        <v>72</v>
      </c>
      <c r="Q32" s="0" t="s">
        <v>43</v>
      </c>
      <c r="R32" s="0" t="s">
        <v>293</v>
      </c>
      <c r="S32" s="0" t="s">
        <v>294</v>
      </c>
    </row>
    <row r="33" customFormat="false" ht="12.8" hidden="false" customHeight="false" outlineLevel="0" collapsed="false">
      <c r="A33" s="0" t="s">
        <v>295</v>
      </c>
      <c r="C33" s="0" t="s">
        <v>296</v>
      </c>
      <c r="D33" s="0" t="s">
        <v>98</v>
      </c>
      <c r="E33" s="0" t="s">
        <v>280</v>
      </c>
      <c r="F33" s="11" t="n">
        <v>42063</v>
      </c>
      <c r="G33" s="11" t="n">
        <v>42543</v>
      </c>
      <c r="H33" s="0" t="n">
        <v>70</v>
      </c>
      <c r="K33" s="0" t="s">
        <v>70</v>
      </c>
      <c r="L33" s="0" t="s">
        <v>297</v>
      </c>
      <c r="M33" s="0" t="s">
        <v>27</v>
      </c>
      <c r="N33" s="0" t="s">
        <v>27</v>
      </c>
      <c r="Q33" s="0" t="s">
        <v>102</v>
      </c>
      <c r="R33" s="0" t="s">
        <v>298</v>
      </c>
      <c r="S33" s="0" t="s">
        <v>299</v>
      </c>
    </row>
    <row r="34" customFormat="false" ht="12.8" hidden="false" customHeight="false" outlineLevel="0" collapsed="false">
      <c r="A34" s="0" t="s">
        <v>300</v>
      </c>
      <c r="C34" s="0" t="s">
        <v>301</v>
      </c>
      <c r="D34" s="0" t="s">
        <v>23</v>
      </c>
      <c r="E34" s="0" t="s">
        <v>280</v>
      </c>
      <c r="F34" s="11" t="n">
        <v>40572</v>
      </c>
      <c r="G34" s="11" t="n">
        <v>41870</v>
      </c>
      <c r="H34" s="0" t="n">
        <v>118</v>
      </c>
      <c r="K34" s="0" t="s">
        <v>209</v>
      </c>
      <c r="L34" s="0" t="s">
        <v>26</v>
      </c>
      <c r="M34" s="0" t="s">
        <v>27</v>
      </c>
      <c r="N34" s="0" t="s">
        <v>27</v>
      </c>
      <c r="P34" s="0" t="s">
        <v>302</v>
      </c>
      <c r="Q34" s="0" t="s">
        <v>303</v>
      </c>
      <c r="R34" s="0" t="s">
        <v>304</v>
      </c>
      <c r="S34" s="0" t="s">
        <v>305</v>
      </c>
    </row>
    <row r="35" customFormat="false" ht="12.8" hidden="false" customHeight="false" outlineLevel="0" collapsed="false">
      <c r="A35" s="0" t="s">
        <v>327</v>
      </c>
      <c r="C35" s="0" t="s">
        <v>328</v>
      </c>
      <c r="D35" s="0" t="s">
        <v>23</v>
      </c>
      <c r="E35" s="0" t="s">
        <v>329</v>
      </c>
      <c r="F35" s="11" t="n">
        <v>42024</v>
      </c>
      <c r="G35" s="11" t="n">
        <v>42249</v>
      </c>
      <c r="H35" s="0" t="n">
        <v>21</v>
      </c>
      <c r="I35" s="0" t="n">
        <v>14</v>
      </c>
      <c r="J35" s="0" t="n">
        <v>7</v>
      </c>
      <c r="K35" s="0" t="s">
        <v>330</v>
      </c>
      <c r="L35" s="0" t="s">
        <v>26</v>
      </c>
      <c r="M35" s="0" t="s">
        <v>27</v>
      </c>
      <c r="N35" s="0" t="s">
        <v>27</v>
      </c>
      <c r="O35" s="0" t="s">
        <v>331</v>
      </c>
      <c r="P35" s="0" t="s">
        <v>332</v>
      </c>
      <c r="Q35" s="0" t="s">
        <v>333</v>
      </c>
      <c r="R35" s="0" t="s">
        <v>334</v>
      </c>
      <c r="S35" s="0" t="s">
        <v>335</v>
      </c>
    </row>
    <row r="36" customFormat="false" ht="12.8" hidden="false" customHeight="false" outlineLevel="0" collapsed="false">
      <c r="A36" s="0" t="s">
        <v>336</v>
      </c>
      <c r="C36" s="0" t="s">
        <v>337</v>
      </c>
      <c r="D36" s="0" t="s">
        <v>338</v>
      </c>
      <c r="E36" s="0" t="s">
        <v>329</v>
      </c>
      <c r="F36" s="11" t="n">
        <v>42391</v>
      </c>
      <c r="G36" s="11" t="n">
        <v>42573</v>
      </c>
      <c r="H36" s="0" t="n">
        <v>31</v>
      </c>
      <c r="I36" s="0" t="n">
        <v>26</v>
      </c>
      <c r="J36" s="0" t="n">
        <v>5</v>
      </c>
      <c r="K36" s="0" t="s">
        <v>64</v>
      </c>
      <c r="M36" s="0" t="s">
        <v>27</v>
      </c>
      <c r="N36" s="0" t="s">
        <v>27</v>
      </c>
      <c r="P36" s="0" t="s">
        <v>339</v>
      </c>
      <c r="Q36" s="0" t="s">
        <v>340</v>
      </c>
      <c r="S36" s="0" t="s">
        <v>341</v>
      </c>
    </row>
    <row r="37" customFormat="false" ht="12.8" hidden="false" customHeight="false" outlineLevel="0" collapsed="false">
      <c r="A37" s="0" t="s">
        <v>342</v>
      </c>
      <c r="C37" s="0" t="s">
        <v>343</v>
      </c>
      <c r="D37" s="0" t="s">
        <v>279</v>
      </c>
      <c r="E37" s="0" t="s">
        <v>329</v>
      </c>
      <c r="F37" s="11" t="n">
        <v>40687</v>
      </c>
      <c r="G37" s="11" t="n">
        <v>40991</v>
      </c>
      <c r="H37" s="0" t="n">
        <v>1628</v>
      </c>
      <c r="L37" s="0" t="s">
        <v>282</v>
      </c>
      <c r="M37" s="0" t="s">
        <v>27</v>
      </c>
      <c r="N37" s="0" t="s">
        <v>27</v>
      </c>
      <c r="P37" s="0" t="s">
        <v>344</v>
      </c>
      <c r="Q37" s="0" t="s">
        <v>345</v>
      </c>
      <c r="R37" s="0" t="s">
        <v>346</v>
      </c>
      <c r="S37" s="0" t="s">
        <v>347</v>
      </c>
    </row>
    <row r="38" customFormat="false" ht="13.25" hidden="false" customHeight="false" outlineLevel="0" collapsed="false">
      <c r="A38" s="13" t="s">
        <v>357</v>
      </c>
      <c r="C38" s="13" t="s">
        <v>358</v>
      </c>
      <c r="D38" s="13" t="s">
        <v>23</v>
      </c>
      <c r="E38" s="13" t="s">
        <v>359</v>
      </c>
      <c r="F38" s="11" t="n">
        <v>41820</v>
      </c>
      <c r="G38" s="11" t="n">
        <v>41912</v>
      </c>
      <c r="H38" s="13" t="n">
        <v>16</v>
      </c>
      <c r="I38" s="13" t="n">
        <v>8</v>
      </c>
      <c r="J38" s="13" t="n">
        <v>8</v>
      </c>
      <c r="K38" s="13" t="s">
        <v>360</v>
      </c>
      <c r="L38" s="0" t="s">
        <v>26</v>
      </c>
      <c r="M38" s="0" t="s">
        <v>27</v>
      </c>
      <c r="N38" s="0" t="s">
        <v>27</v>
      </c>
      <c r="O38" s="13" t="s">
        <v>49</v>
      </c>
      <c r="Q38" s="0" t="s">
        <v>361</v>
      </c>
      <c r="R38" s="14" t="s">
        <v>362</v>
      </c>
      <c r="S38" s="13" t="s">
        <v>363</v>
      </c>
      <c r="T38" s="13"/>
    </row>
    <row r="39" customFormat="false" ht="12.8" hidden="false" customHeight="false" outlineLevel="0" collapsed="false">
      <c r="A39" s="0" t="s">
        <v>364</v>
      </c>
      <c r="C39" s="0" t="s">
        <v>365</v>
      </c>
      <c r="D39" s="0" t="s">
        <v>23</v>
      </c>
      <c r="E39" s="0" t="s">
        <v>359</v>
      </c>
      <c r="F39" s="11" t="n">
        <v>41012</v>
      </c>
      <c r="G39" s="11" t="n">
        <v>42541</v>
      </c>
      <c r="H39" s="0" t="n">
        <v>16</v>
      </c>
      <c r="I39" s="0" t="n">
        <v>8</v>
      </c>
      <c r="J39" s="0" t="n">
        <v>8</v>
      </c>
      <c r="K39" s="13" t="s">
        <v>360</v>
      </c>
      <c r="L39" s="0" t="s">
        <v>26</v>
      </c>
      <c r="M39" s="0" t="s">
        <v>366</v>
      </c>
      <c r="N39" s="0" t="s">
        <v>27</v>
      </c>
      <c r="O39" s="0" t="s">
        <v>49</v>
      </c>
      <c r="Q39" s="0" t="s">
        <v>367</v>
      </c>
      <c r="R39" s="0" t="s">
        <v>368</v>
      </c>
      <c r="S39" s="0" t="s">
        <v>369</v>
      </c>
    </row>
    <row r="40" customFormat="false" ht="12.8" hidden="false" customHeight="false" outlineLevel="0" collapsed="false">
      <c r="A40" s="0" t="s">
        <v>377</v>
      </c>
      <c r="B40" s="0" t="s">
        <v>378</v>
      </c>
      <c r="C40" s="0" t="s">
        <v>379</v>
      </c>
      <c r="D40" s="19" t="s">
        <v>23</v>
      </c>
      <c r="E40" s="0" t="s">
        <v>380</v>
      </c>
      <c r="F40" s="11" t="n">
        <v>41381</v>
      </c>
      <c r="G40" s="11" t="n">
        <v>42570</v>
      </c>
      <c r="H40" s="0" t="n">
        <v>79</v>
      </c>
      <c r="I40" s="0" t="n">
        <f aca="false">15+10+7</f>
        <v>32</v>
      </c>
      <c r="J40" s="0" t="n">
        <f aca="false">H40-I40</f>
        <v>47</v>
      </c>
      <c r="K40" s="0" t="s">
        <v>381</v>
      </c>
      <c r="M40" s="0" t="s">
        <v>27</v>
      </c>
      <c r="N40" s="0" t="s">
        <v>27</v>
      </c>
      <c r="Q40" s="0" t="s">
        <v>218</v>
      </c>
      <c r="R40" s="0" t="s">
        <v>382</v>
      </c>
      <c r="S40" s="0" t="s">
        <v>383</v>
      </c>
      <c r="T40" s="0" t="s">
        <v>384</v>
      </c>
    </row>
    <row r="41" customFormat="false" ht="12.8" hidden="false" customHeight="false" outlineLevel="0" collapsed="false">
      <c r="A41" s="0" t="s">
        <v>404</v>
      </c>
      <c r="C41" s="0" t="s">
        <v>405</v>
      </c>
      <c r="D41" s="0" t="s">
        <v>23</v>
      </c>
      <c r="E41" s="0" t="s">
        <v>406</v>
      </c>
      <c r="F41" s="11" t="n">
        <v>41158</v>
      </c>
      <c r="G41" s="11" t="n">
        <v>41830</v>
      </c>
      <c r="H41" s="0" t="n">
        <v>6</v>
      </c>
      <c r="I41" s="0" t="n">
        <v>3</v>
      </c>
      <c r="J41" s="0" t="n">
        <v>3</v>
      </c>
      <c r="K41" s="0" t="s">
        <v>209</v>
      </c>
      <c r="L41" s="0" t="s">
        <v>26</v>
      </c>
      <c r="M41" s="0" t="s">
        <v>27</v>
      </c>
      <c r="N41" s="0" t="s">
        <v>27</v>
      </c>
      <c r="O41" s="0" t="s">
        <v>167</v>
      </c>
      <c r="P41" s="0" t="s">
        <v>407</v>
      </c>
      <c r="Q41" s="0" t="s">
        <v>361</v>
      </c>
      <c r="R41" s="0" t="s">
        <v>408</v>
      </c>
      <c r="S41" s="0" t="s">
        <v>409</v>
      </c>
    </row>
    <row r="42" customFormat="false" ht="12.8" hidden="false" customHeight="false" outlineLevel="0" collapsed="false">
      <c r="A42" s="0" t="s">
        <v>418</v>
      </c>
      <c r="C42" s="0" t="s">
        <v>419</v>
      </c>
      <c r="D42" s="0" t="s">
        <v>201</v>
      </c>
      <c r="E42" s="0" t="s">
        <v>412</v>
      </c>
      <c r="F42" s="11" t="n">
        <v>41442</v>
      </c>
      <c r="G42" s="11" t="n">
        <v>42543</v>
      </c>
      <c r="H42" s="0" t="n">
        <v>70</v>
      </c>
      <c r="I42" s="0" t="n">
        <v>48</v>
      </c>
      <c r="J42" s="0" t="n">
        <v>22</v>
      </c>
      <c r="K42" s="0" t="s">
        <v>70</v>
      </c>
      <c r="L42" s="0" t="s">
        <v>26</v>
      </c>
      <c r="M42" s="0" t="s">
        <v>27</v>
      </c>
      <c r="N42" s="0" t="s">
        <v>27</v>
      </c>
      <c r="Q42" s="0" t="s">
        <v>80</v>
      </c>
      <c r="R42" s="0" t="s">
        <v>420</v>
      </c>
      <c r="S42" s="0" t="s">
        <v>421</v>
      </c>
    </row>
    <row r="43" customFormat="false" ht="12.8" hidden="false" customHeight="false" outlineLevel="0" collapsed="false">
      <c r="A43" s="0" t="s">
        <v>444</v>
      </c>
      <c r="B43" s="0" t="s">
        <v>445</v>
      </c>
      <c r="C43" s="0" t="s">
        <v>446</v>
      </c>
      <c r="D43" s="0" t="s">
        <v>23</v>
      </c>
      <c r="E43" s="0" t="s">
        <v>447</v>
      </c>
      <c r="F43" s="11" t="n">
        <v>39003</v>
      </c>
      <c r="G43" s="11" t="n">
        <v>41291</v>
      </c>
      <c r="H43" s="0" t="n">
        <v>28</v>
      </c>
      <c r="I43" s="0" t="n">
        <v>14</v>
      </c>
      <c r="J43" s="0" t="n">
        <v>14</v>
      </c>
      <c r="K43" s="0" t="s">
        <v>322</v>
      </c>
      <c r="M43" s="0" t="s">
        <v>27</v>
      </c>
      <c r="N43" s="0" t="s">
        <v>27</v>
      </c>
      <c r="P43" s="0" t="s">
        <v>448</v>
      </c>
      <c r="Q43" s="0" t="s">
        <v>449</v>
      </c>
      <c r="R43" s="0" t="s">
        <v>450</v>
      </c>
      <c r="S43" s="0" t="s">
        <v>451</v>
      </c>
      <c r="T43" s="0" t="s">
        <v>452</v>
      </c>
    </row>
    <row r="44" customFormat="false" ht="12.8" hidden="false" customHeight="false" outlineLevel="0" collapsed="false">
      <c r="A44" s="0" t="s">
        <v>465</v>
      </c>
      <c r="C44" s="0" t="s">
        <v>466</v>
      </c>
      <c r="D44" s="0" t="s">
        <v>23</v>
      </c>
      <c r="E44" s="0" t="s">
        <v>467</v>
      </c>
      <c r="F44" s="11" t="n">
        <v>41285</v>
      </c>
      <c r="G44" s="11" t="n">
        <v>41437</v>
      </c>
      <c r="H44" s="0" t="n">
        <v>128</v>
      </c>
      <c r="K44" s="0" t="s">
        <v>468</v>
      </c>
      <c r="L44" s="0" t="s">
        <v>26</v>
      </c>
      <c r="M44" s="0" t="s">
        <v>27</v>
      </c>
      <c r="N44" s="0" t="s">
        <v>27</v>
      </c>
      <c r="P44" s="0" t="s">
        <v>469</v>
      </c>
      <c r="Q44" s="0" t="s">
        <v>470</v>
      </c>
      <c r="R44" s="0" t="s">
        <v>471</v>
      </c>
    </row>
    <row r="45" customFormat="false" ht="12.8" hidden="false" customHeight="false" outlineLevel="0" collapsed="false">
      <c r="A45" s="0" t="s">
        <v>472</v>
      </c>
      <c r="C45" s="0" t="s">
        <v>473</v>
      </c>
      <c r="D45" s="0" t="s">
        <v>201</v>
      </c>
      <c r="E45" s="0" t="s">
        <v>474</v>
      </c>
      <c r="F45" s="11" t="n">
        <v>41480</v>
      </c>
      <c r="G45" s="11" t="n">
        <v>42573</v>
      </c>
      <c r="H45" s="0" t="n">
        <v>12</v>
      </c>
      <c r="I45" s="0" t="n">
        <v>6</v>
      </c>
      <c r="J45" s="0" t="n">
        <v>6</v>
      </c>
      <c r="K45" s="0" t="s">
        <v>192</v>
      </c>
      <c r="L45" s="0" t="s">
        <v>26</v>
      </c>
      <c r="M45" s="0" t="s">
        <v>27</v>
      </c>
      <c r="N45" s="0" t="s">
        <v>27</v>
      </c>
      <c r="O45" s="0" t="s">
        <v>179</v>
      </c>
      <c r="P45" s="0" t="s">
        <v>475</v>
      </c>
      <c r="Q45" s="0" t="s">
        <v>80</v>
      </c>
      <c r="R45" s="0" t="s">
        <v>476</v>
      </c>
      <c r="S45" s="0" t="s">
        <v>477</v>
      </c>
    </row>
  </sheetData>
  <hyperlinks>
    <hyperlink ref="R2" r:id="rId1" display="Blalock EM, Geddes JW, Chen KC, Porter NM et al. Incipient Alzheimer's disease: microarray correlation analyses reveal major transcriptional and tumor suppressor responses. Proc Natl Acad Sci U S A 2004 Feb 17;101(7):2173-8. PMID: 14769913"/>
    <hyperlink ref="S21" r:id="rId2" display="http://www.ncbi.nlm.nih.gov/geo/query/acc.cgi?acc=GSE19465"/>
    <hyperlink ref="R38" r:id="rId3" display="Mitchell K.P. Lai, Margaret M. Esiri, Michelle G.K. Tan. Genome-wide profiling of alternative splicing in Alzheimer's disease. Genomics Data 2 (2014) 290-292. DOI: http://dx.doi.org/10.1016/j.gdata.2014.09.002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4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M49" activeCellId="0" sqref="M49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customFormat="false" ht="13.25" hidden="false" customHeight="false" outlineLevel="0" collapsed="false">
      <c r="A2" s="4" t="s">
        <v>20</v>
      </c>
      <c r="B2" s="4" t="s">
        <v>21</v>
      </c>
      <c r="C2" s="4" t="s">
        <v>22</v>
      </c>
      <c r="D2" s="4" t="s">
        <v>23</v>
      </c>
      <c r="E2" s="4" t="s">
        <v>24</v>
      </c>
      <c r="F2" s="5" t="n">
        <v>38184</v>
      </c>
      <c r="G2" s="5" t="n">
        <v>42552</v>
      </c>
      <c r="H2" s="4" t="n">
        <v>31</v>
      </c>
      <c r="I2" s="4" t="n">
        <v>22</v>
      </c>
      <c r="J2" s="4" t="n">
        <v>9</v>
      </c>
      <c r="K2" s="4" t="s">
        <v>25</v>
      </c>
      <c r="L2" s="4" t="s">
        <v>26</v>
      </c>
      <c r="M2" s="4" t="s">
        <v>27</v>
      </c>
      <c r="N2" s="4" t="s">
        <v>27</v>
      </c>
      <c r="O2" s="4"/>
      <c r="P2" s="4" t="s">
        <v>28</v>
      </c>
      <c r="Q2" s="4" t="s">
        <v>29</v>
      </c>
      <c r="R2" s="6" t="s">
        <v>30</v>
      </c>
      <c r="S2" s="4" t="s">
        <v>31</v>
      </c>
      <c r="T2" s="4" t="s">
        <v>32</v>
      </c>
    </row>
    <row r="3" customFormat="false" ht="12.8" hidden="false" customHeight="false" outlineLevel="0" collapsed="false">
      <c r="A3" s="4" t="s">
        <v>33</v>
      </c>
      <c r="B3" s="4" t="s">
        <v>34</v>
      </c>
      <c r="C3" s="4" t="s">
        <v>35</v>
      </c>
      <c r="D3" s="4" t="s">
        <v>23</v>
      </c>
      <c r="E3" s="4" t="s">
        <v>24</v>
      </c>
      <c r="F3" s="5" t="n">
        <v>40756</v>
      </c>
      <c r="G3" s="5" t="n">
        <v>42555</v>
      </c>
      <c r="H3" s="4" t="n">
        <v>30</v>
      </c>
      <c r="I3" s="4" t="n">
        <v>22</v>
      </c>
      <c r="J3" s="4" t="n">
        <v>8</v>
      </c>
      <c r="K3" s="4" t="s">
        <v>25</v>
      </c>
      <c r="L3" s="4" t="s">
        <v>26</v>
      </c>
      <c r="M3" s="4" t="s">
        <v>27</v>
      </c>
      <c r="N3" s="4" t="s">
        <v>27</v>
      </c>
      <c r="O3" s="4"/>
      <c r="P3" s="4" t="s">
        <v>28</v>
      </c>
      <c r="Q3" s="4" t="s">
        <v>36</v>
      </c>
      <c r="R3" s="4" t="s">
        <v>37</v>
      </c>
      <c r="S3" s="4" t="s">
        <v>38</v>
      </c>
      <c r="T3" s="4" t="s">
        <v>39</v>
      </c>
    </row>
    <row r="4" customFormat="false" ht="12.8" hidden="false" customHeight="false" outlineLevel="0" collapsed="false">
      <c r="A4" s="4" t="s">
        <v>40</v>
      </c>
      <c r="B4" s="7"/>
      <c r="C4" s="4" t="s">
        <v>41</v>
      </c>
      <c r="D4" s="4" t="s">
        <v>23</v>
      </c>
      <c r="E4" s="4" t="s">
        <v>24</v>
      </c>
      <c r="F4" s="5" t="n">
        <v>41432</v>
      </c>
      <c r="G4" s="5" t="n">
        <v>42082</v>
      </c>
      <c r="H4" s="4" t="n">
        <v>63</v>
      </c>
      <c r="I4" s="4" t="n">
        <v>31</v>
      </c>
      <c r="J4" s="4" t="n">
        <v>32</v>
      </c>
      <c r="K4" s="4" t="s">
        <v>25</v>
      </c>
      <c r="L4" s="7"/>
      <c r="M4" s="4" t="s">
        <v>27</v>
      </c>
      <c r="N4" s="4" t="s">
        <v>27</v>
      </c>
      <c r="O4" s="4" t="s">
        <v>42</v>
      </c>
      <c r="P4" s="7"/>
      <c r="Q4" s="4" t="s">
        <v>43</v>
      </c>
      <c r="R4" s="4" t="s">
        <v>44</v>
      </c>
      <c r="S4" s="4" t="s">
        <v>45</v>
      </c>
      <c r="T4" s="7"/>
    </row>
    <row r="5" customFormat="false" ht="12.8" hidden="false" customHeight="false" outlineLevel="0" collapsed="false">
      <c r="A5" s="8" t="s">
        <v>46</v>
      </c>
      <c r="B5" s="9"/>
      <c r="C5" s="8" t="s">
        <v>47</v>
      </c>
      <c r="D5" s="8" t="s">
        <v>23</v>
      </c>
      <c r="E5" s="8" t="s">
        <v>24</v>
      </c>
      <c r="F5" s="10" t="n">
        <v>41389</v>
      </c>
      <c r="G5" s="10" t="n">
        <v>42341</v>
      </c>
      <c r="H5" s="8" t="n">
        <v>230</v>
      </c>
      <c r="I5" s="9"/>
      <c r="J5" s="9"/>
      <c r="K5" s="8" t="s">
        <v>48</v>
      </c>
      <c r="L5" s="9" t="s">
        <v>26</v>
      </c>
      <c r="M5" s="9" t="s">
        <v>27</v>
      </c>
      <c r="N5" s="9" t="s">
        <v>27</v>
      </c>
      <c r="O5" s="8" t="s">
        <v>49</v>
      </c>
      <c r="P5" s="8" t="s">
        <v>50</v>
      </c>
      <c r="Q5" s="9" t="s">
        <v>51</v>
      </c>
      <c r="R5" s="9" t="s">
        <v>52</v>
      </c>
      <c r="S5" s="8" t="s">
        <v>53</v>
      </c>
      <c r="T5" s="8"/>
    </row>
    <row r="6" customFormat="false" ht="12.8" hidden="false" customHeight="false" outlineLevel="0" collapsed="false">
      <c r="A6" s="8" t="s">
        <v>54</v>
      </c>
      <c r="B6" s="9"/>
      <c r="C6" s="8" t="s">
        <v>55</v>
      </c>
      <c r="D6" s="8" t="s">
        <v>23</v>
      </c>
      <c r="E6" s="8" t="s">
        <v>24</v>
      </c>
      <c r="F6" s="10" t="n">
        <v>41389</v>
      </c>
      <c r="G6" s="10" t="n">
        <v>42341</v>
      </c>
      <c r="H6" s="8" t="n">
        <v>230</v>
      </c>
      <c r="I6" s="9"/>
      <c r="J6" s="9"/>
      <c r="K6" s="8" t="s">
        <v>48</v>
      </c>
      <c r="L6" s="9" t="s">
        <v>26</v>
      </c>
      <c r="M6" s="9" t="s">
        <v>27</v>
      </c>
      <c r="N6" s="9" t="s">
        <v>27</v>
      </c>
      <c r="O6" s="8" t="s">
        <v>49</v>
      </c>
      <c r="P6" s="8" t="s">
        <v>50</v>
      </c>
      <c r="Q6" s="9" t="s">
        <v>51</v>
      </c>
      <c r="R6" s="9" t="s">
        <v>52</v>
      </c>
      <c r="S6" s="8" t="s">
        <v>56</v>
      </c>
      <c r="T6" s="8"/>
    </row>
    <row r="7" customFormat="false" ht="12.8" hidden="false" customHeight="false" outlineLevel="0" collapsed="false">
      <c r="A7" s="4" t="s">
        <v>57</v>
      </c>
      <c r="B7" s="7"/>
      <c r="C7" s="4" t="s">
        <v>58</v>
      </c>
      <c r="D7" s="4" t="s">
        <v>23</v>
      </c>
      <c r="E7" s="4" t="s">
        <v>24</v>
      </c>
      <c r="F7" s="5" t="n">
        <v>41750</v>
      </c>
      <c r="G7" s="5" t="n">
        <v>-614868</v>
      </c>
      <c r="H7" s="4" t="n">
        <v>253</v>
      </c>
      <c r="I7" s="4" t="n">
        <v>80</v>
      </c>
      <c r="J7" s="4" t="n">
        <v>173</v>
      </c>
      <c r="K7" s="4" t="s">
        <v>59</v>
      </c>
      <c r="L7" s="7"/>
      <c r="M7" s="4" t="s">
        <v>27</v>
      </c>
      <c r="N7" s="4" t="s">
        <v>27</v>
      </c>
      <c r="O7" s="7"/>
      <c r="P7" s="7"/>
      <c r="Q7" s="4" t="s">
        <v>36</v>
      </c>
      <c r="R7" s="4" t="s">
        <v>60</v>
      </c>
      <c r="S7" s="4" t="s">
        <v>61</v>
      </c>
      <c r="T7" s="7"/>
    </row>
    <row r="8" customFormat="false" ht="12.8" hidden="false" customHeight="false" outlineLevel="0" collapsed="false">
      <c r="A8" s="8" t="s">
        <v>62</v>
      </c>
      <c r="B8" s="9"/>
      <c r="C8" s="8" t="s">
        <v>63</v>
      </c>
      <c r="D8" s="8" t="s">
        <v>23</v>
      </c>
      <c r="E8" s="8" t="s">
        <v>24</v>
      </c>
      <c r="F8" s="10" t="n">
        <v>41714</v>
      </c>
      <c r="G8" s="10" t="n">
        <v>42569</v>
      </c>
      <c r="H8" s="8" t="n">
        <f aca="false">12+9+16+4</f>
        <v>41</v>
      </c>
      <c r="I8" s="9" t="n">
        <v>0</v>
      </c>
      <c r="J8" s="9" t="n">
        <v>41</v>
      </c>
      <c r="K8" s="9" t="s">
        <v>64</v>
      </c>
      <c r="L8" s="9" t="s">
        <v>26</v>
      </c>
      <c r="M8" s="9" t="s">
        <v>27</v>
      </c>
      <c r="N8" s="9" t="s">
        <v>27</v>
      </c>
      <c r="O8" s="8"/>
      <c r="P8" s="8" t="s">
        <v>65</v>
      </c>
      <c r="Q8" s="9" t="s">
        <v>36</v>
      </c>
      <c r="R8" s="9" t="s">
        <v>66</v>
      </c>
      <c r="S8" s="8" t="s">
        <v>67</v>
      </c>
      <c r="T8" s="8"/>
    </row>
    <row r="9" customFormat="false" ht="12.8" hidden="false" customHeight="false" outlineLevel="0" collapsed="false">
      <c r="A9" s="0" t="s">
        <v>68</v>
      </c>
      <c r="C9" s="0" t="s">
        <v>69</v>
      </c>
      <c r="D9" s="0" t="s">
        <v>23</v>
      </c>
      <c r="E9" s="0" t="s">
        <v>24</v>
      </c>
      <c r="F9" s="11" t="n">
        <v>42221</v>
      </c>
      <c r="G9" s="11" t="n">
        <v>42284</v>
      </c>
      <c r="H9" s="0" t="n">
        <v>329</v>
      </c>
      <c r="K9" s="0" t="s">
        <v>70</v>
      </c>
      <c r="L9" s="0" t="s">
        <v>26</v>
      </c>
      <c r="M9" s="0" t="s">
        <v>27</v>
      </c>
      <c r="N9" s="0" t="s">
        <v>27</v>
      </c>
      <c r="O9" s="0" t="s">
        <v>71</v>
      </c>
      <c r="P9" s="0" t="s">
        <v>72</v>
      </c>
      <c r="Q9" s="0" t="s">
        <v>43</v>
      </c>
      <c r="R9" s="0" t="s">
        <v>73</v>
      </c>
      <c r="S9" s="0" t="s">
        <v>74</v>
      </c>
    </row>
    <row r="10" customFormat="false" ht="12.8" hidden="false" customHeight="false" outlineLevel="0" collapsed="false">
      <c r="A10" s="8" t="s">
        <v>75</v>
      </c>
      <c r="B10" s="9"/>
      <c r="C10" s="8" t="s">
        <v>76</v>
      </c>
      <c r="D10" s="8" t="s">
        <v>77</v>
      </c>
      <c r="E10" s="8" t="s">
        <v>24</v>
      </c>
      <c r="F10" s="10" t="n">
        <v>42095</v>
      </c>
      <c r="G10" s="10" t="n">
        <v>42543</v>
      </c>
      <c r="H10" s="9" t="n">
        <v>8</v>
      </c>
      <c r="I10" s="9" t="n">
        <v>4</v>
      </c>
      <c r="J10" s="9" t="n">
        <v>4</v>
      </c>
      <c r="K10" s="9" t="s">
        <v>25</v>
      </c>
      <c r="L10" s="9" t="s">
        <v>78</v>
      </c>
      <c r="M10" s="9" t="s">
        <v>27</v>
      </c>
      <c r="N10" s="9" t="s">
        <v>27</v>
      </c>
      <c r="O10" s="8" t="s">
        <v>79</v>
      </c>
      <c r="P10" s="9"/>
      <c r="Q10" s="9" t="s">
        <v>80</v>
      </c>
      <c r="R10" s="9" t="s">
        <v>81</v>
      </c>
      <c r="S10" s="8" t="s">
        <v>82</v>
      </c>
      <c r="T10" s="8"/>
    </row>
    <row r="11" customFormat="false" ht="12.8" hidden="false" customHeight="false" outlineLevel="0" collapsed="false">
      <c r="A11" s="9" t="s">
        <v>83</v>
      </c>
      <c r="B11" s="9"/>
      <c r="C11" s="9" t="s">
        <v>84</v>
      </c>
      <c r="D11" s="9" t="s">
        <v>23</v>
      </c>
      <c r="E11" s="9" t="s">
        <v>24</v>
      </c>
      <c r="F11" s="10" t="n">
        <v>42579</v>
      </c>
      <c r="G11" s="10" t="n">
        <v>42579</v>
      </c>
      <c r="H11" s="9" t="n">
        <v>195</v>
      </c>
      <c r="I11" s="9" t="n">
        <v>97</v>
      </c>
      <c r="J11" s="9" t="n">
        <f aca="false">H11-I11</f>
        <v>98</v>
      </c>
      <c r="K11" s="9" t="s">
        <v>85</v>
      </c>
      <c r="L11" s="9"/>
      <c r="M11" s="9" t="s">
        <v>27</v>
      </c>
      <c r="N11" s="9" t="s">
        <v>27</v>
      </c>
      <c r="O11" s="9"/>
      <c r="P11" s="9"/>
      <c r="Q11" s="9" t="s">
        <v>86</v>
      </c>
      <c r="R11" s="9"/>
      <c r="S11" s="9" t="s">
        <v>87</v>
      </c>
      <c r="T11" s="9"/>
    </row>
    <row r="12" customFormat="false" ht="12.8" hidden="false" customHeight="false" outlineLevel="0" collapsed="false">
      <c r="A12" s="9" t="s">
        <v>88</v>
      </c>
      <c r="B12" s="9"/>
      <c r="C12" s="9" t="s">
        <v>89</v>
      </c>
      <c r="D12" s="9" t="s">
        <v>90</v>
      </c>
      <c r="E12" s="9" t="s">
        <v>24</v>
      </c>
      <c r="F12" s="10" t="n">
        <v>42493</v>
      </c>
      <c r="G12" s="10" t="n">
        <v>42493</v>
      </c>
      <c r="H12" s="9" t="n">
        <v>236</v>
      </c>
      <c r="I12" s="9" t="n">
        <v>100</v>
      </c>
      <c r="J12" s="9" t="n">
        <v>50</v>
      </c>
      <c r="K12" s="9" t="s">
        <v>91</v>
      </c>
      <c r="L12" s="9" t="s">
        <v>92</v>
      </c>
      <c r="M12" s="9" t="s">
        <v>27</v>
      </c>
      <c r="N12" s="9" t="s">
        <v>27</v>
      </c>
      <c r="O12" s="9"/>
      <c r="P12" s="9" t="s">
        <v>93</v>
      </c>
      <c r="Q12" s="9" t="s">
        <v>94</v>
      </c>
      <c r="R12" s="9"/>
      <c r="S12" s="9" t="s">
        <v>95</v>
      </c>
      <c r="T12" s="9"/>
    </row>
    <row r="13" customFormat="false" ht="12.8" hidden="false" customHeight="false" outlineLevel="0" collapsed="false">
      <c r="A13" s="0" t="s">
        <v>96</v>
      </c>
      <c r="C13" s="0" t="s">
        <v>97</v>
      </c>
      <c r="D13" s="0" t="s">
        <v>98</v>
      </c>
      <c r="E13" s="0" t="s">
        <v>24</v>
      </c>
      <c r="F13" s="11" t="n">
        <v>42356</v>
      </c>
      <c r="G13" s="11" t="n">
        <v>42573</v>
      </c>
      <c r="H13" s="0" t="n">
        <v>68</v>
      </c>
      <c r="K13" s="0" t="s">
        <v>99</v>
      </c>
      <c r="L13" s="0" t="s">
        <v>100</v>
      </c>
      <c r="M13" s="0" t="s">
        <v>27</v>
      </c>
      <c r="N13" s="0" t="s">
        <v>27</v>
      </c>
      <c r="O13" s="0" t="s">
        <v>101</v>
      </c>
      <c r="Q13" s="0" t="s">
        <v>102</v>
      </c>
      <c r="R13" s="0" t="s">
        <v>103</v>
      </c>
      <c r="S13" s="0" t="s">
        <v>104</v>
      </c>
    </row>
    <row r="14" customFormat="false" ht="12.8" hidden="false" customHeight="false" outlineLevel="0" collapsed="false">
      <c r="A14" s="9" t="s">
        <v>105</v>
      </c>
      <c r="B14" s="9"/>
      <c r="C14" s="9" t="s">
        <v>106</v>
      </c>
      <c r="D14" s="9" t="s">
        <v>90</v>
      </c>
      <c r="E14" s="9" t="s">
        <v>24</v>
      </c>
      <c r="F14" s="10" t="n">
        <v>42277</v>
      </c>
      <c r="G14" s="10" t="n">
        <v>42279</v>
      </c>
      <c r="H14" s="9" t="n">
        <v>398</v>
      </c>
      <c r="I14" s="9" t="n">
        <f aca="false">H14-J14</f>
        <v>242</v>
      </c>
      <c r="J14" s="9" t="n">
        <v>156</v>
      </c>
      <c r="K14" s="9" t="s">
        <v>91</v>
      </c>
      <c r="L14" s="9" t="s">
        <v>92</v>
      </c>
      <c r="M14" s="9" t="s">
        <v>27</v>
      </c>
      <c r="N14" s="9" t="s">
        <v>27</v>
      </c>
      <c r="O14" s="9"/>
      <c r="P14" s="9" t="s">
        <v>107</v>
      </c>
      <c r="Q14" s="9" t="s">
        <v>94</v>
      </c>
      <c r="R14" s="9" t="s">
        <v>108</v>
      </c>
      <c r="S14" s="9" t="s">
        <v>109</v>
      </c>
      <c r="T14" s="9"/>
    </row>
    <row r="15" customFormat="false" ht="12.8" hidden="false" customHeight="false" outlineLevel="0" collapsed="false">
      <c r="A15" s="9" t="s">
        <v>110</v>
      </c>
      <c r="B15" s="9"/>
      <c r="C15" s="9" t="s">
        <v>111</v>
      </c>
      <c r="D15" s="9" t="s">
        <v>112</v>
      </c>
      <c r="E15" s="9" t="s">
        <v>24</v>
      </c>
      <c r="F15" s="10" t="n">
        <v>41495</v>
      </c>
      <c r="G15" s="10" t="n">
        <v>42573</v>
      </c>
      <c r="H15" s="9" t="n">
        <v>8</v>
      </c>
      <c r="I15" s="9" t="n">
        <v>4</v>
      </c>
      <c r="J15" s="9" t="n">
        <v>2</v>
      </c>
      <c r="K15" s="9" t="s">
        <v>113</v>
      </c>
      <c r="L15" s="9" t="s">
        <v>100</v>
      </c>
      <c r="M15" s="9" t="s">
        <v>27</v>
      </c>
      <c r="N15" s="9" t="s">
        <v>27</v>
      </c>
      <c r="O15" s="9" t="s">
        <v>114</v>
      </c>
      <c r="P15" s="9" t="s">
        <v>115</v>
      </c>
      <c r="Q15" s="9" t="s">
        <v>80</v>
      </c>
      <c r="R15" s="9" t="s">
        <v>116</v>
      </c>
      <c r="S15" s="9" t="s">
        <v>117</v>
      </c>
      <c r="T15" s="9"/>
    </row>
    <row r="16" customFormat="false" ht="12.8" hidden="false" customHeight="false" outlineLevel="0" collapsed="false">
      <c r="A16" s="9" t="s">
        <v>118</v>
      </c>
      <c r="B16" s="9"/>
      <c r="C16" s="9" t="s">
        <v>119</v>
      </c>
      <c r="D16" s="9" t="s">
        <v>90</v>
      </c>
      <c r="E16" s="9" t="s">
        <v>24</v>
      </c>
      <c r="F16" s="10" t="n">
        <v>41389</v>
      </c>
      <c r="G16" s="10" t="n">
        <v>41389</v>
      </c>
      <c r="H16" s="9" t="n">
        <v>166</v>
      </c>
      <c r="I16" s="9"/>
      <c r="J16" s="9"/>
      <c r="K16" s="9" t="s">
        <v>91</v>
      </c>
      <c r="L16" s="9" t="s">
        <v>92</v>
      </c>
      <c r="M16" s="9" t="s">
        <v>27</v>
      </c>
      <c r="N16" s="9" t="s">
        <v>27</v>
      </c>
      <c r="O16" s="9"/>
      <c r="P16" s="9"/>
      <c r="Q16" s="9" t="s">
        <v>94</v>
      </c>
      <c r="R16" s="9" t="s">
        <v>120</v>
      </c>
      <c r="S16" s="9" t="s">
        <v>121</v>
      </c>
      <c r="T16" s="9"/>
    </row>
    <row r="17" customFormat="false" ht="12.8" hidden="false" customHeight="false" outlineLevel="0" collapsed="false">
      <c r="A17" s="9" t="s">
        <v>122</v>
      </c>
      <c r="B17" s="9"/>
      <c r="C17" s="9" t="s">
        <v>123</v>
      </c>
      <c r="D17" s="9" t="s">
        <v>23</v>
      </c>
      <c r="E17" s="9" t="s">
        <v>24</v>
      </c>
      <c r="F17" s="10" t="n">
        <v>41389</v>
      </c>
      <c r="G17" s="10" t="n">
        <v>42341</v>
      </c>
      <c r="H17" s="9" t="n">
        <v>230</v>
      </c>
      <c r="I17" s="9"/>
      <c r="J17" s="9"/>
      <c r="K17" s="9" t="s">
        <v>64</v>
      </c>
      <c r="L17" s="9" t="s">
        <v>26</v>
      </c>
      <c r="M17" s="9" t="s">
        <v>27</v>
      </c>
      <c r="N17" s="9" t="s">
        <v>27</v>
      </c>
      <c r="O17" s="9" t="s">
        <v>49</v>
      </c>
      <c r="P17" s="9"/>
      <c r="Q17" s="9" t="s">
        <v>51</v>
      </c>
      <c r="R17" s="9" t="s">
        <v>52</v>
      </c>
      <c r="S17" s="9" t="s">
        <v>124</v>
      </c>
      <c r="T17" s="9"/>
    </row>
    <row r="18" customFormat="false" ht="12.8" hidden="false" customHeight="false" outlineLevel="0" collapsed="false">
      <c r="A18" s="9" t="s">
        <v>125</v>
      </c>
      <c r="B18" s="9"/>
      <c r="C18" s="9" t="s">
        <v>126</v>
      </c>
      <c r="D18" s="9" t="s">
        <v>90</v>
      </c>
      <c r="E18" s="9" t="s">
        <v>24</v>
      </c>
      <c r="F18" s="10" t="n">
        <v>40966</v>
      </c>
      <c r="G18" s="10" t="n">
        <v>40991</v>
      </c>
      <c r="H18" s="9" t="n">
        <v>344</v>
      </c>
      <c r="I18" s="9" t="n">
        <v>80</v>
      </c>
      <c r="J18" s="9" t="n">
        <f aca="false">344-80</f>
        <v>264</v>
      </c>
      <c r="K18" s="9" t="s">
        <v>91</v>
      </c>
      <c r="L18" s="9" t="s">
        <v>92</v>
      </c>
      <c r="M18" s="9" t="s">
        <v>27</v>
      </c>
      <c r="N18" s="9" t="s">
        <v>27</v>
      </c>
      <c r="O18" s="9"/>
      <c r="P18" s="9" t="s">
        <v>107</v>
      </c>
      <c r="Q18" s="9" t="s">
        <v>94</v>
      </c>
      <c r="R18" s="9" t="s">
        <v>127</v>
      </c>
      <c r="S18" s="9" t="s">
        <v>128</v>
      </c>
      <c r="T18" s="9"/>
    </row>
    <row r="19" customFormat="false" ht="12.8" hidden="false" customHeight="false" outlineLevel="0" collapsed="false">
      <c r="A19" s="9" t="s">
        <v>129</v>
      </c>
      <c r="B19" s="9"/>
      <c r="C19" s="9" t="s">
        <v>130</v>
      </c>
      <c r="D19" s="9" t="s">
        <v>90</v>
      </c>
      <c r="E19" s="9" t="s">
        <v>24</v>
      </c>
      <c r="F19" s="10" t="n">
        <v>40737</v>
      </c>
      <c r="G19" s="10" t="n">
        <v>40991</v>
      </c>
      <c r="H19" s="9" t="n">
        <v>609</v>
      </c>
      <c r="I19" s="9" t="n">
        <f aca="false">609-140</f>
        <v>469</v>
      </c>
      <c r="J19" s="9" t="n">
        <v>140</v>
      </c>
      <c r="K19" s="9" t="s">
        <v>91</v>
      </c>
      <c r="L19" s="9" t="s">
        <v>92</v>
      </c>
      <c r="M19" s="9" t="s">
        <v>27</v>
      </c>
      <c r="N19" s="9" t="s">
        <v>27</v>
      </c>
      <c r="O19" s="9"/>
      <c r="P19" s="9" t="s">
        <v>131</v>
      </c>
      <c r="Q19" s="9" t="s">
        <v>94</v>
      </c>
      <c r="R19" s="9" t="s">
        <v>132</v>
      </c>
      <c r="S19" s="9"/>
      <c r="T19" s="9"/>
    </row>
    <row r="20" customFormat="false" ht="12.8" hidden="false" customHeight="false" outlineLevel="0" collapsed="false">
      <c r="A20" s="9" t="s">
        <v>133</v>
      </c>
      <c r="B20" s="9"/>
      <c r="C20" s="9" t="s">
        <v>134</v>
      </c>
      <c r="D20" s="9" t="s">
        <v>135</v>
      </c>
      <c r="E20" s="9" t="s">
        <v>24</v>
      </c>
      <c r="F20" s="10" t="n">
        <v>40209</v>
      </c>
      <c r="G20" s="10" t="n">
        <v>42569</v>
      </c>
      <c r="H20" s="9" t="n">
        <v>16</v>
      </c>
      <c r="I20" s="9" t="n">
        <v>8</v>
      </c>
      <c r="J20" s="9" t="n">
        <v>8</v>
      </c>
      <c r="K20" s="9" t="s">
        <v>136</v>
      </c>
      <c r="L20" s="9" t="s">
        <v>26</v>
      </c>
      <c r="M20" s="9" t="s">
        <v>27</v>
      </c>
      <c r="N20" s="9" t="s">
        <v>27</v>
      </c>
      <c r="O20" s="9" t="s">
        <v>49</v>
      </c>
      <c r="P20" s="9"/>
      <c r="Q20" s="9" t="s">
        <v>137</v>
      </c>
      <c r="R20" s="9" t="s">
        <v>138</v>
      </c>
      <c r="S20" s="9" t="s">
        <v>139</v>
      </c>
      <c r="T20" s="9"/>
    </row>
    <row r="21" customFormat="false" ht="13.25" hidden="false" customHeight="false" outlineLevel="0" collapsed="false">
      <c r="A21" s="9" t="s">
        <v>140</v>
      </c>
      <c r="B21" s="9"/>
      <c r="C21" s="9" t="s">
        <v>141</v>
      </c>
      <c r="D21" s="9" t="s">
        <v>142</v>
      </c>
      <c r="E21" s="9" t="s">
        <v>24</v>
      </c>
      <c r="F21" s="10" t="n">
        <v>40184</v>
      </c>
      <c r="G21" s="10" t="n">
        <v>42577</v>
      </c>
      <c r="H21" s="9" t="n">
        <v>358</v>
      </c>
      <c r="I21" s="9"/>
      <c r="J21" s="9"/>
      <c r="K21" s="9"/>
      <c r="L21" s="9"/>
      <c r="M21" s="9" t="s">
        <v>27</v>
      </c>
      <c r="N21" s="9" t="s">
        <v>27</v>
      </c>
      <c r="O21" s="9"/>
      <c r="P21" s="9" t="s">
        <v>143</v>
      </c>
      <c r="Q21" s="9" t="s">
        <v>144</v>
      </c>
      <c r="R21" s="9" t="s">
        <v>145</v>
      </c>
      <c r="S21" s="12" t="s">
        <v>146</v>
      </c>
      <c r="T21" s="9"/>
    </row>
    <row r="22" customFormat="false" ht="12.8" hidden="false" customHeight="false" outlineLevel="0" collapsed="false">
      <c r="A22" s="9" t="s">
        <v>147</v>
      </c>
      <c r="B22" s="9"/>
      <c r="C22" s="9" t="s">
        <v>148</v>
      </c>
      <c r="D22" s="9" t="s">
        <v>23</v>
      </c>
      <c r="E22" s="9" t="s">
        <v>24</v>
      </c>
      <c r="F22" s="10" t="n">
        <v>39913</v>
      </c>
      <c r="G22" s="10" t="n">
        <v>40989</v>
      </c>
      <c r="H22" s="9" t="n">
        <v>363</v>
      </c>
      <c r="I22" s="9" t="n">
        <v>176</v>
      </c>
      <c r="J22" s="9" t="n">
        <v>187</v>
      </c>
      <c r="K22" s="9" t="s">
        <v>149</v>
      </c>
      <c r="L22" s="9" t="s">
        <v>26</v>
      </c>
      <c r="M22" s="9" t="s">
        <v>27</v>
      </c>
      <c r="N22" s="9" t="s">
        <v>27</v>
      </c>
      <c r="O22" s="9" t="s">
        <v>150</v>
      </c>
      <c r="P22" s="9"/>
      <c r="Q22" s="9" t="s">
        <v>151</v>
      </c>
      <c r="R22" s="9" t="s">
        <v>152</v>
      </c>
      <c r="S22" s="9" t="s">
        <v>153</v>
      </c>
      <c r="T22" s="9"/>
    </row>
    <row r="23" customFormat="false" ht="12.8" hidden="false" customHeight="false" outlineLevel="0" collapsed="false">
      <c r="A23" s="9" t="s">
        <v>154</v>
      </c>
      <c r="B23" s="9"/>
      <c r="C23" s="9" t="s">
        <v>155</v>
      </c>
      <c r="D23" s="9" t="s">
        <v>23</v>
      </c>
      <c r="E23" s="9" t="s">
        <v>24</v>
      </c>
      <c r="F23" s="10" t="n">
        <v>39105</v>
      </c>
      <c r="G23" s="10" t="n">
        <v>40985</v>
      </c>
      <c r="H23" s="9" t="n">
        <v>10</v>
      </c>
      <c r="I23" s="9" t="n">
        <v>0</v>
      </c>
      <c r="J23" s="9" t="n">
        <v>10</v>
      </c>
      <c r="K23" s="9" t="s">
        <v>149</v>
      </c>
      <c r="L23" s="9"/>
      <c r="M23" s="9" t="s">
        <v>27</v>
      </c>
      <c r="N23" s="9" t="s">
        <v>27</v>
      </c>
      <c r="O23" s="9"/>
      <c r="P23" s="9" t="s">
        <v>156</v>
      </c>
      <c r="Q23" s="9" t="s">
        <v>157</v>
      </c>
      <c r="R23" s="9" t="s">
        <v>158</v>
      </c>
      <c r="S23" s="9" t="s">
        <v>159</v>
      </c>
      <c r="T23" s="9"/>
    </row>
    <row r="24" customFormat="false" ht="12.8" hidden="false" customHeight="false" outlineLevel="0" collapsed="false">
      <c r="A24" s="9" t="s">
        <v>160</v>
      </c>
      <c r="B24" s="9"/>
      <c r="C24" s="9" t="s">
        <v>161</v>
      </c>
      <c r="D24" s="9" t="s">
        <v>23</v>
      </c>
      <c r="E24" s="9" t="s">
        <v>24</v>
      </c>
      <c r="F24" s="10" t="n">
        <v>39105</v>
      </c>
      <c r="G24" s="10" t="n">
        <v>40985</v>
      </c>
      <c r="H24" s="9" t="n">
        <v>10</v>
      </c>
      <c r="I24" s="9" t="n">
        <v>0</v>
      </c>
      <c r="J24" s="9" t="n">
        <v>10</v>
      </c>
      <c r="K24" s="9" t="s">
        <v>162</v>
      </c>
      <c r="L24" s="9" t="s">
        <v>26</v>
      </c>
      <c r="M24" s="9" t="s">
        <v>27</v>
      </c>
      <c r="N24" s="9" t="s">
        <v>27</v>
      </c>
      <c r="O24" s="9"/>
      <c r="P24" s="9" t="s">
        <v>163</v>
      </c>
      <c r="Q24" s="9" t="s">
        <v>157</v>
      </c>
      <c r="R24" s="9" t="s">
        <v>158</v>
      </c>
      <c r="S24" s="9" t="s">
        <v>164</v>
      </c>
      <c r="T24" s="9"/>
    </row>
    <row r="25" customFormat="false" ht="12.8" hidden="false" customHeight="false" outlineLevel="0" collapsed="false">
      <c r="A25" s="9" t="s">
        <v>165</v>
      </c>
      <c r="B25" s="9"/>
      <c r="C25" s="9" t="s">
        <v>166</v>
      </c>
      <c r="D25" s="9" t="s">
        <v>23</v>
      </c>
      <c r="E25" s="9" t="s">
        <v>24</v>
      </c>
      <c r="F25" s="10" t="n">
        <v>39105</v>
      </c>
      <c r="G25" s="10" t="n">
        <v>40985</v>
      </c>
      <c r="H25" s="9" t="n">
        <v>10</v>
      </c>
      <c r="I25" s="9" t="n">
        <v>10</v>
      </c>
      <c r="J25" s="9" t="n">
        <v>0</v>
      </c>
      <c r="K25" s="9" t="s">
        <v>162</v>
      </c>
      <c r="L25" s="9" t="s">
        <v>26</v>
      </c>
      <c r="M25" s="9" t="s">
        <v>27</v>
      </c>
      <c r="N25" s="9" t="s">
        <v>27</v>
      </c>
      <c r="O25" s="9" t="s">
        <v>167</v>
      </c>
      <c r="P25" s="9"/>
      <c r="Q25" s="9" t="s">
        <v>157</v>
      </c>
      <c r="R25" s="9" t="s">
        <v>158</v>
      </c>
      <c r="S25" s="9" t="s">
        <v>168</v>
      </c>
      <c r="T25" s="9"/>
    </row>
    <row r="26" customFormat="false" ht="12.8" hidden="false" customHeight="false" outlineLevel="0" collapsed="false">
      <c r="A26" s="9" t="s">
        <v>169</v>
      </c>
      <c r="B26" s="9"/>
      <c r="C26" s="9" t="s">
        <v>170</v>
      </c>
      <c r="D26" s="9" t="s">
        <v>23</v>
      </c>
      <c r="E26" s="9" t="s">
        <v>24</v>
      </c>
      <c r="F26" s="10" t="n">
        <v>39105</v>
      </c>
      <c r="G26" s="10" t="n">
        <v>40985</v>
      </c>
      <c r="H26" s="9" t="n">
        <v>10</v>
      </c>
      <c r="I26" s="9" t="n">
        <v>0</v>
      </c>
      <c r="J26" s="9" t="n">
        <v>10</v>
      </c>
      <c r="K26" s="9" t="s">
        <v>149</v>
      </c>
      <c r="L26" s="9" t="s">
        <v>26</v>
      </c>
      <c r="M26" s="9" t="s">
        <v>27</v>
      </c>
      <c r="N26" s="9" t="s">
        <v>27</v>
      </c>
      <c r="O26" s="9" t="s">
        <v>167</v>
      </c>
      <c r="P26" s="9"/>
      <c r="Q26" s="9" t="s">
        <v>157</v>
      </c>
      <c r="R26" s="9" t="s">
        <v>158</v>
      </c>
      <c r="S26" s="9" t="s">
        <v>171</v>
      </c>
      <c r="T26" s="9"/>
    </row>
    <row r="27" customFormat="false" ht="12.8" hidden="false" customHeight="false" outlineLevel="0" collapsed="false">
      <c r="A27" s="9" t="s">
        <v>172</v>
      </c>
      <c r="B27" s="9"/>
      <c r="C27" s="9" t="s">
        <v>173</v>
      </c>
      <c r="D27" s="9" t="s">
        <v>23</v>
      </c>
      <c r="E27" s="9" t="s">
        <v>24</v>
      </c>
      <c r="F27" s="10" t="n">
        <v>39105</v>
      </c>
      <c r="G27" s="10" t="n">
        <v>40985</v>
      </c>
      <c r="H27" s="9" t="n">
        <v>10</v>
      </c>
      <c r="I27" s="9" t="n">
        <v>10</v>
      </c>
      <c r="J27" s="9" t="n">
        <v>0</v>
      </c>
      <c r="K27" s="9" t="s">
        <v>149</v>
      </c>
      <c r="L27" s="9" t="s">
        <v>26</v>
      </c>
      <c r="M27" s="9" t="s">
        <v>27</v>
      </c>
      <c r="N27" s="9" t="s">
        <v>27</v>
      </c>
      <c r="O27" s="9"/>
      <c r="P27" s="9" t="s">
        <v>163</v>
      </c>
      <c r="Q27" s="9" t="s">
        <v>157</v>
      </c>
      <c r="R27" s="9" t="s">
        <v>158</v>
      </c>
      <c r="S27" s="9" t="s">
        <v>174</v>
      </c>
      <c r="T27" s="9"/>
    </row>
    <row r="28" customFormat="false" ht="12.8" hidden="false" customHeight="false" outlineLevel="0" collapsed="false">
      <c r="A28" s="9" t="s">
        <v>175</v>
      </c>
      <c r="B28" s="9"/>
      <c r="C28" s="9" t="s">
        <v>176</v>
      </c>
      <c r="D28" s="9" t="s">
        <v>177</v>
      </c>
      <c r="E28" s="9" t="s">
        <v>24</v>
      </c>
      <c r="F28" s="10" t="n">
        <v>39095</v>
      </c>
      <c r="G28" s="10" t="n">
        <v>41019</v>
      </c>
      <c r="H28" s="9" t="n">
        <v>6</v>
      </c>
      <c r="I28" s="9" t="n">
        <v>6</v>
      </c>
      <c r="J28" s="9" t="n">
        <v>2</v>
      </c>
      <c r="K28" s="9" t="s">
        <v>178</v>
      </c>
      <c r="L28" s="9" t="s">
        <v>26</v>
      </c>
      <c r="M28" s="9" t="s">
        <v>27</v>
      </c>
      <c r="N28" s="9" t="s">
        <v>27</v>
      </c>
      <c r="O28" s="9" t="s">
        <v>179</v>
      </c>
      <c r="P28" s="9" t="s">
        <v>180</v>
      </c>
      <c r="Q28" s="9" t="s">
        <v>181</v>
      </c>
      <c r="R28" s="9" t="s">
        <v>182</v>
      </c>
      <c r="S28" s="9" t="s">
        <v>183</v>
      </c>
      <c r="T28" s="9"/>
    </row>
    <row r="29" customFormat="false" ht="13.25" hidden="false" customHeight="false" outlineLevel="0" collapsed="false">
      <c r="A29" s="9" t="s">
        <v>184</v>
      </c>
      <c r="B29" s="9"/>
      <c r="C29" s="9" t="s">
        <v>185</v>
      </c>
      <c r="D29" s="9" t="s">
        <v>177</v>
      </c>
      <c r="E29" s="9" t="s">
        <v>24</v>
      </c>
      <c r="F29" s="10" t="n">
        <v>38908</v>
      </c>
      <c r="G29" s="10" t="n">
        <v>42569</v>
      </c>
      <c r="H29" s="9" t="n">
        <v>161</v>
      </c>
      <c r="I29" s="9" t="n">
        <v>87</v>
      </c>
      <c r="J29" s="9" t="n">
        <v>74</v>
      </c>
      <c r="K29" s="9" t="s">
        <v>186</v>
      </c>
      <c r="L29" s="9" t="s">
        <v>26</v>
      </c>
      <c r="M29" s="9" t="s">
        <v>27</v>
      </c>
      <c r="N29" s="9" t="s">
        <v>27</v>
      </c>
      <c r="O29" s="9" t="s">
        <v>187</v>
      </c>
      <c r="P29" s="9"/>
      <c r="Q29" s="9" t="s">
        <v>36</v>
      </c>
      <c r="R29" s="9" t="s">
        <v>188</v>
      </c>
      <c r="S29" s="9" t="s">
        <v>189</v>
      </c>
      <c r="T29" s="9"/>
    </row>
    <row r="30" customFormat="false" ht="12.8" hidden="false" customHeight="false" outlineLevel="0" collapsed="false">
      <c r="A30" s="0" t="s">
        <v>190</v>
      </c>
      <c r="C30" s="0" t="s">
        <v>191</v>
      </c>
      <c r="D30" s="0" t="s">
        <v>23</v>
      </c>
      <c r="E30" s="0" t="s">
        <v>24</v>
      </c>
      <c r="F30" s="11" t="n">
        <v>41851</v>
      </c>
      <c r="G30" s="11" t="n">
        <v>41893</v>
      </c>
      <c r="H30" s="0" t="n">
        <v>624</v>
      </c>
      <c r="K30" s="0" t="s">
        <v>192</v>
      </c>
      <c r="L30" s="0" t="s">
        <v>26</v>
      </c>
      <c r="M30" s="0" t="s">
        <v>193</v>
      </c>
      <c r="N30" s="0" t="s">
        <v>193</v>
      </c>
      <c r="O30" s="0" t="s">
        <v>194</v>
      </c>
      <c r="P30" s="0" t="s">
        <v>195</v>
      </c>
      <c r="Q30" s="0" t="s">
        <v>196</v>
      </c>
      <c r="R30" s="0" t="s">
        <v>197</v>
      </c>
      <c r="S30" s="0" t="s">
        <v>198</v>
      </c>
    </row>
    <row r="31" customFormat="false" ht="12.8" hidden="false" customHeight="false" outlineLevel="0" collapsed="false">
      <c r="A31" s="0" t="s">
        <v>199</v>
      </c>
      <c r="C31" s="0" t="s">
        <v>200</v>
      </c>
      <c r="D31" s="0" t="s">
        <v>201</v>
      </c>
      <c r="E31" s="0" t="s">
        <v>24</v>
      </c>
      <c r="F31" s="11" t="n">
        <v>41382</v>
      </c>
      <c r="G31" s="11" t="n">
        <v>42577</v>
      </c>
      <c r="H31" s="0" t="n">
        <f aca="false">2+5+4+4+5</f>
        <v>20</v>
      </c>
      <c r="I31" s="0" t="n">
        <v>5</v>
      </c>
      <c r="J31" s="0" t="n">
        <v>2</v>
      </c>
      <c r="K31" s="0" t="s">
        <v>202</v>
      </c>
      <c r="M31" s="0" t="s">
        <v>193</v>
      </c>
      <c r="N31" s="0" t="s">
        <v>193</v>
      </c>
      <c r="P31" s="0" t="s">
        <v>203</v>
      </c>
      <c r="Q31" s="0" t="s">
        <v>204</v>
      </c>
      <c r="S31" s="0" t="s">
        <v>205</v>
      </c>
    </row>
    <row r="32" customFormat="false" ht="13.25" hidden="false" customHeight="false" outlineLevel="0" collapsed="false">
      <c r="A32" s="0" t="s">
        <v>206</v>
      </c>
      <c r="B32" s="0" t="s">
        <v>207</v>
      </c>
      <c r="C32" s="0" t="s">
        <v>208</v>
      </c>
      <c r="D32" s="0" t="s">
        <v>23</v>
      </c>
      <c r="E32" s="0" t="s">
        <v>24</v>
      </c>
      <c r="F32" s="11" t="n">
        <v>38839</v>
      </c>
      <c r="G32" s="11" t="n">
        <v>42567</v>
      </c>
      <c r="H32" s="0" t="n">
        <v>20</v>
      </c>
      <c r="I32" s="0" t="n">
        <v>10</v>
      </c>
      <c r="J32" s="0" t="n">
        <v>10</v>
      </c>
      <c r="K32" s="13" t="s">
        <v>209</v>
      </c>
      <c r="L32" s="0" t="s">
        <v>26</v>
      </c>
      <c r="M32" s="13" t="s">
        <v>193</v>
      </c>
      <c r="N32" s="13" t="s">
        <v>193</v>
      </c>
      <c r="Q32" s="0" t="s">
        <v>36</v>
      </c>
      <c r="R32" s="0" t="s">
        <v>210</v>
      </c>
      <c r="S32" s="0" t="s">
        <v>211</v>
      </c>
      <c r="T32" s="14" t="s">
        <v>212</v>
      </c>
    </row>
    <row r="33" customFormat="false" ht="16.55" hidden="false" customHeight="true" outlineLevel="0" collapsed="false">
      <c r="A33" s="0" t="s">
        <v>213</v>
      </c>
      <c r="B33" s="0" t="s">
        <v>214</v>
      </c>
      <c r="C33" s="15" t="s">
        <v>215</v>
      </c>
      <c r="D33" s="0" t="s">
        <v>23</v>
      </c>
      <c r="E33" s="0" t="s">
        <v>24</v>
      </c>
      <c r="F33" s="11" t="n">
        <v>41747</v>
      </c>
      <c r="G33" s="11" t="n">
        <v>42570</v>
      </c>
      <c r="H33" s="0" t="n">
        <v>48</v>
      </c>
      <c r="K33" s="0" t="s">
        <v>70</v>
      </c>
      <c r="L33" s="0" t="s">
        <v>216</v>
      </c>
      <c r="M33" s="0" t="s">
        <v>193</v>
      </c>
      <c r="N33" s="0" t="s">
        <v>193</v>
      </c>
      <c r="P33" s="0" t="s">
        <v>217</v>
      </c>
      <c r="Q33" s="0" t="s">
        <v>218</v>
      </c>
      <c r="R33" s="16" t="s">
        <v>219</v>
      </c>
      <c r="S33" s="0" t="s">
        <v>220</v>
      </c>
      <c r="T33" s="0" t="s">
        <v>221</v>
      </c>
    </row>
    <row r="34" customFormat="false" ht="12.8" hidden="false" customHeight="false" outlineLevel="0" collapsed="false">
      <c r="A34" s="0" t="s">
        <v>222</v>
      </c>
      <c r="C34" s="0" t="s">
        <v>223</v>
      </c>
      <c r="D34" s="0" t="s">
        <v>201</v>
      </c>
      <c r="E34" s="0" t="s">
        <v>24</v>
      </c>
      <c r="F34" s="11" t="n">
        <v>41964</v>
      </c>
      <c r="G34" s="11" t="n">
        <v>42569</v>
      </c>
      <c r="H34" s="0" t="n">
        <v>16</v>
      </c>
      <c r="I34" s="0" t="n">
        <v>9</v>
      </c>
      <c r="J34" s="0" t="n">
        <v>7</v>
      </c>
      <c r="K34" s="0" t="s">
        <v>64</v>
      </c>
      <c r="L34" s="0" t="s">
        <v>26</v>
      </c>
      <c r="M34" s="0" t="s">
        <v>193</v>
      </c>
      <c r="N34" s="0" t="s">
        <v>193</v>
      </c>
      <c r="P34" s="0" t="s">
        <v>224</v>
      </c>
      <c r="Q34" s="0" t="s">
        <v>225</v>
      </c>
      <c r="R34" s="0" t="s">
        <v>226</v>
      </c>
      <c r="S34" s="0" t="s">
        <v>227</v>
      </c>
    </row>
    <row r="35" customFormat="false" ht="13.25" hidden="false" customHeight="false" outlineLevel="0" collapsed="false">
      <c r="A35" s="0" t="s">
        <v>228</v>
      </c>
      <c r="C35" s="0" t="s">
        <v>229</v>
      </c>
      <c r="D35" s="0" t="s">
        <v>230</v>
      </c>
      <c r="E35" s="0" t="s">
        <v>24</v>
      </c>
      <c r="F35" s="11" t="n">
        <v>42571</v>
      </c>
      <c r="G35" s="11" t="n">
        <v>42573</v>
      </c>
      <c r="H35" s="0" t="n">
        <v>10</v>
      </c>
      <c r="I35" s="0" t="n">
        <v>5</v>
      </c>
      <c r="J35" s="0" t="n">
        <v>5</v>
      </c>
      <c r="K35" s="0" t="s">
        <v>192</v>
      </c>
      <c r="L35" s="0" t="s">
        <v>100</v>
      </c>
      <c r="M35" s="0" t="s">
        <v>193</v>
      </c>
      <c r="N35" s="0" t="s">
        <v>193</v>
      </c>
      <c r="Q35" s="0" t="s">
        <v>80</v>
      </c>
      <c r="R35" s="0" t="s">
        <v>231</v>
      </c>
      <c r="S35" s="14" t="s">
        <v>232</v>
      </c>
    </row>
    <row r="36" customFormat="false" ht="12.8" hidden="false" customHeight="false" outlineLevel="0" collapsed="false">
      <c r="A36" s="0" t="s">
        <v>233</v>
      </c>
      <c r="C36" s="0" t="s">
        <v>234</v>
      </c>
      <c r="D36" s="0" t="s">
        <v>235</v>
      </c>
      <c r="E36" s="0" t="s">
        <v>24</v>
      </c>
      <c r="F36" s="11" t="n">
        <v>42450</v>
      </c>
      <c r="G36" s="11" t="n">
        <v>42551</v>
      </c>
      <c r="H36" s="0" t="n">
        <v>138</v>
      </c>
      <c r="K36" s="0" t="s">
        <v>236</v>
      </c>
      <c r="L36" s="0" t="s">
        <v>235</v>
      </c>
      <c r="M36" s="0" t="s">
        <v>193</v>
      </c>
      <c r="N36" s="0" t="s">
        <v>193</v>
      </c>
      <c r="P36" s="0" t="s">
        <v>237</v>
      </c>
      <c r="Q36" s="0" t="s">
        <v>238</v>
      </c>
      <c r="R36" s="0" t="s">
        <v>239</v>
      </c>
      <c r="S36" s="0" t="s">
        <v>240</v>
      </c>
    </row>
    <row r="37" customFormat="false" ht="12.8" hidden="false" customHeight="false" outlineLevel="0" collapsed="false">
      <c r="A37" s="0" t="s">
        <v>241</v>
      </c>
      <c r="C37" s="0" t="s">
        <v>242</v>
      </c>
      <c r="D37" s="0" t="s">
        <v>77</v>
      </c>
      <c r="E37" s="0" t="s">
        <v>24</v>
      </c>
      <c r="F37" s="11" t="n">
        <v>42417</v>
      </c>
      <c r="G37" s="11" t="n">
        <v>42570</v>
      </c>
      <c r="H37" s="0" t="n">
        <v>17</v>
      </c>
      <c r="I37" s="0" t="n">
        <v>9</v>
      </c>
      <c r="J37" s="0" t="n">
        <v>8</v>
      </c>
      <c r="K37" s="0" t="s">
        <v>243</v>
      </c>
      <c r="L37" s="0" t="s">
        <v>244</v>
      </c>
      <c r="M37" s="0" t="s">
        <v>193</v>
      </c>
      <c r="N37" s="0" t="s">
        <v>193</v>
      </c>
      <c r="Q37" s="0" t="s">
        <v>225</v>
      </c>
      <c r="R37" s="0" t="s">
        <v>245</v>
      </c>
      <c r="S37" s="0" t="s">
        <v>246</v>
      </c>
    </row>
    <row r="38" customFormat="false" ht="12.8" hidden="false" customHeight="false" outlineLevel="0" collapsed="false">
      <c r="A38" s="0" t="s">
        <v>247</v>
      </c>
      <c r="C38" s="0" t="s">
        <v>248</v>
      </c>
      <c r="D38" s="0" t="s">
        <v>77</v>
      </c>
      <c r="E38" s="0" t="s">
        <v>24</v>
      </c>
      <c r="F38" s="11" t="n">
        <v>42417</v>
      </c>
      <c r="G38" s="11" t="n">
        <v>42577</v>
      </c>
      <c r="H38" s="0" t="n">
        <v>17</v>
      </c>
      <c r="I38" s="0" t="n">
        <v>9</v>
      </c>
      <c r="J38" s="0" t="n">
        <v>8</v>
      </c>
      <c r="K38" s="0" t="s">
        <v>243</v>
      </c>
      <c r="L38" s="0" t="s">
        <v>244</v>
      </c>
      <c r="M38" s="0" t="s">
        <v>193</v>
      </c>
      <c r="N38" s="0" t="s">
        <v>193</v>
      </c>
      <c r="Q38" s="0" t="s">
        <v>249</v>
      </c>
      <c r="R38" s="0" t="s">
        <v>245</v>
      </c>
      <c r="S38" s="0" t="s">
        <v>250</v>
      </c>
    </row>
    <row r="39" customFormat="false" ht="12.8" hidden="false" customHeight="false" outlineLevel="0" collapsed="false">
      <c r="A39" s="0" t="s">
        <v>251</v>
      </c>
      <c r="C39" s="0" t="s">
        <v>252</v>
      </c>
      <c r="D39" s="0" t="s">
        <v>98</v>
      </c>
      <c r="E39" s="0" t="s">
        <v>24</v>
      </c>
      <c r="F39" s="11" t="n">
        <v>42094</v>
      </c>
      <c r="G39" s="11" t="n">
        <v>42573</v>
      </c>
      <c r="H39" s="0" t="n">
        <v>24</v>
      </c>
      <c r="I39" s="0" t="n">
        <v>8</v>
      </c>
      <c r="J39" s="0" t="n">
        <v>8</v>
      </c>
      <c r="K39" s="0" t="s">
        <v>253</v>
      </c>
      <c r="L39" s="0" t="s">
        <v>100</v>
      </c>
      <c r="M39" s="0" t="s">
        <v>27</v>
      </c>
      <c r="N39" s="0" t="s">
        <v>193</v>
      </c>
      <c r="P39" s="0" t="s">
        <v>254</v>
      </c>
      <c r="Q39" s="0" t="s">
        <v>102</v>
      </c>
      <c r="S39" s="0" t="s">
        <v>255</v>
      </c>
    </row>
    <row r="40" customFormat="false" ht="12.8" hidden="false" customHeight="false" outlineLevel="0" collapsed="false">
      <c r="A40" s="0" t="s">
        <v>256</v>
      </c>
      <c r="C40" s="0" t="s">
        <v>257</v>
      </c>
      <c r="D40" s="0" t="s">
        <v>23</v>
      </c>
      <c r="E40" s="0" t="s">
        <v>24</v>
      </c>
      <c r="F40" s="11" t="n">
        <v>41362</v>
      </c>
      <c r="G40" s="11" t="n">
        <v>42550</v>
      </c>
      <c r="H40" s="0" t="n">
        <v>20</v>
      </c>
      <c r="K40" s="0" t="s">
        <v>258</v>
      </c>
      <c r="L40" s="0" t="s">
        <v>26</v>
      </c>
      <c r="M40" s="0" t="s">
        <v>193</v>
      </c>
      <c r="N40" s="0" t="s">
        <v>193</v>
      </c>
      <c r="P40" s="0" t="s">
        <v>259</v>
      </c>
      <c r="Q40" s="0" t="s">
        <v>29</v>
      </c>
      <c r="R40" s="0" t="s">
        <v>260</v>
      </c>
      <c r="S40" s="0" t="s">
        <v>31</v>
      </c>
    </row>
    <row r="41" customFormat="false" ht="12.8" hidden="false" customHeight="false" outlineLevel="0" collapsed="false">
      <c r="A41" s="0" t="s">
        <v>261</v>
      </c>
      <c r="C41" s="0" t="s">
        <v>262</v>
      </c>
      <c r="D41" s="0" t="s">
        <v>23</v>
      </c>
      <c r="E41" s="0" t="s">
        <v>24</v>
      </c>
      <c r="F41" s="11" t="n">
        <v>40914</v>
      </c>
      <c r="G41" s="11" t="n">
        <v>42535</v>
      </c>
      <c r="H41" s="0" t="n">
        <v>38</v>
      </c>
      <c r="K41" s="0" t="s">
        <v>263</v>
      </c>
      <c r="L41" s="0" t="s">
        <v>26</v>
      </c>
      <c r="M41" s="0" t="s">
        <v>193</v>
      </c>
      <c r="N41" s="0" t="s">
        <v>193</v>
      </c>
      <c r="P41" s="0" t="s">
        <v>264</v>
      </c>
      <c r="Q41" s="0" t="s">
        <v>86</v>
      </c>
      <c r="R41" s="0" t="s">
        <v>265</v>
      </c>
      <c r="S41" s="0" t="s">
        <v>266</v>
      </c>
    </row>
    <row r="42" customFormat="false" ht="12.8" hidden="false" customHeight="false" outlineLevel="0" collapsed="false">
      <c r="A42" s="0" t="s">
        <v>267</v>
      </c>
      <c r="C42" s="0" t="s">
        <v>268</v>
      </c>
      <c r="D42" s="0" t="s">
        <v>23</v>
      </c>
      <c r="E42" s="0" t="s">
        <v>24</v>
      </c>
      <c r="F42" s="11" t="n">
        <v>39823</v>
      </c>
      <c r="G42" s="11" t="n">
        <v>42552</v>
      </c>
      <c r="H42" s="0" t="n">
        <v>14</v>
      </c>
      <c r="I42" s="0" t="n">
        <v>8</v>
      </c>
      <c r="J42" s="0" t="n">
        <v>6</v>
      </c>
      <c r="K42" s="0" t="s">
        <v>269</v>
      </c>
      <c r="L42" s="0" t="s">
        <v>26</v>
      </c>
      <c r="M42" s="0" t="s">
        <v>193</v>
      </c>
      <c r="N42" s="0" t="s">
        <v>193</v>
      </c>
      <c r="P42" s="0" t="s">
        <v>270</v>
      </c>
      <c r="Q42" s="0" t="s">
        <v>29</v>
      </c>
      <c r="R42" s="0" t="s">
        <v>271</v>
      </c>
      <c r="S42" s="0" t="s">
        <v>272</v>
      </c>
    </row>
    <row r="43" customFormat="false" ht="12.8" hidden="false" customHeight="false" outlineLevel="0" collapsed="false">
      <c r="A43" s="0" t="s">
        <v>273</v>
      </c>
      <c r="C43" s="0" t="s">
        <v>274</v>
      </c>
      <c r="D43" s="0" t="s">
        <v>23</v>
      </c>
      <c r="E43" s="0" t="s">
        <v>24</v>
      </c>
      <c r="F43" s="11" t="n">
        <v>39421</v>
      </c>
      <c r="G43" s="11" t="n">
        <v>42569</v>
      </c>
      <c r="H43" s="0" t="n">
        <v>34</v>
      </c>
      <c r="K43" s="0" t="s">
        <v>64</v>
      </c>
      <c r="L43" s="0" t="s">
        <v>26</v>
      </c>
      <c r="M43" s="0" t="s">
        <v>193</v>
      </c>
      <c r="N43" s="0" t="s">
        <v>193</v>
      </c>
      <c r="P43" s="0" t="s">
        <v>275</v>
      </c>
      <c r="S43" s="0" t="s">
        <v>276</v>
      </c>
    </row>
  </sheetData>
  <hyperlinks>
    <hyperlink ref="R2" r:id="rId1" display="Blalock EM, Geddes JW, Chen KC, Porter NM et al. Incipient Alzheimer's disease: microarray correlation analyses reveal major transcriptional and tumor suppressor responses. Proc Natl Acad Sci U S A 2004 Feb 17;101(7):2173-8. PMID: 14769913"/>
    <hyperlink ref="S21" r:id="rId2" display="http://www.ncbi.nlm.nih.gov/geo/query/acc.cgi?acc=GSE19465"/>
    <hyperlink ref="T32" r:id="rId3" display="http://www.ncbi.nlm.nih.gov/sites/GDSbrowser?acc=GDS2795"/>
    <hyperlink ref="R33" r:id="rId4" display="Koh W, Pan W, Gawad C, Fan HC et al. Noninvasive in vivo monitoring of tissue-specific global gene expression in humans. Proc Natl Acad Sci U S A 2014 May 20;111(20):7361-6. PMID: 24799715"/>
    <hyperlink ref="S35" r:id="rId5" display="http://www.ncbi.nlm.nih.gov/geo/query/acc.cgi?acc=GSE72782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125</TotalTime>
  <Application>LibreOffice/4.2.8.2$Linux_X86_64 LibreOffice_project/420m0$Build-2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2016-07-08T15:45:00Z</dcterms:created>
  <dc:language>en-US</dc:language>
  <cp:lastModifiedBy>Guest</cp:lastModifiedBy>
  <dcterms:modified xsi:type="dcterms:W3CDTF">2016-07-08T20:31:01Z</dcterms:modified>
  <cp:revision>2</cp:revision>
</cp:coreProperties>
</file>