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60" windowWidth="22695" windowHeight="8940" activeTab="4"/>
  </bookViews>
  <sheets>
    <sheet name="Original Values" sheetId="1" r:id="rId1"/>
    <sheet name="Average" sheetId="2" r:id="rId2"/>
    <sheet name="SD" sheetId="3" r:id="rId3"/>
    <sheet name="Z-score" sheetId="4" r:id="rId4"/>
    <sheet name="Descritized" sheetId="5" r:id="rId5"/>
  </sheets>
  <calcPr calcId="124519"/>
</workbook>
</file>

<file path=xl/calcChain.xml><?xml version="1.0" encoding="utf-8"?>
<calcChain xmlns="http://schemas.openxmlformats.org/spreadsheetml/2006/main">
  <c r="S2" i="5"/>
  <c r="R2"/>
  <c r="Q2"/>
  <c r="P2"/>
  <c r="O2"/>
  <c r="N2"/>
  <c r="M2"/>
  <c r="L2"/>
  <c r="K2"/>
  <c r="J2"/>
  <c r="I2"/>
  <c r="H2"/>
  <c r="G2"/>
  <c r="F2"/>
  <c r="E2"/>
  <c r="D2"/>
  <c r="C2"/>
  <c r="B2"/>
  <c r="S11"/>
  <c r="R11"/>
  <c r="Q11"/>
  <c r="P11"/>
  <c r="O11"/>
  <c r="N11"/>
  <c r="M11"/>
  <c r="L11"/>
  <c r="K11"/>
  <c r="J11"/>
  <c r="I11"/>
  <c r="H11"/>
  <c r="G11"/>
  <c r="F11"/>
  <c r="E11"/>
  <c r="D11"/>
  <c r="C11"/>
  <c r="B11"/>
  <c r="S10"/>
  <c r="R10"/>
  <c r="Q10"/>
  <c r="P10"/>
  <c r="O10"/>
  <c r="N10"/>
  <c r="M10"/>
  <c r="L10"/>
  <c r="K10"/>
  <c r="J10"/>
  <c r="I10"/>
  <c r="H10"/>
  <c r="G10"/>
  <c r="F10"/>
  <c r="E10"/>
  <c r="D10"/>
  <c r="C10"/>
  <c r="B10"/>
  <c r="S9"/>
  <c r="R9"/>
  <c r="Q9"/>
  <c r="P9"/>
  <c r="O9"/>
  <c r="N9"/>
  <c r="M9"/>
  <c r="L9"/>
  <c r="K9"/>
  <c r="J9"/>
  <c r="I9"/>
  <c r="H9"/>
  <c r="G9"/>
  <c r="F9"/>
  <c r="E9"/>
  <c r="D9"/>
  <c r="C9"/>
  <c r="B9"/>
  <c r="S8"/>
  <c r="R8"/>
  <c r="Q8"/>
  <c r="P8"/>
  <c r="O8"/>
  <c r="N8"/>
  <c r="M8"/>
  <c r="L8"/>
  <c r="K8"/>
  <c r="J8"/>
  <c r="I8"/>
  <c r="H8"/>
  <c r="G8"/>
  <c r="F8"/>
  <c r="E8"/>
  <c r="D8"/>
  <c r="C8"/>
  <c r="B8"/>
  <c r="S7"/>
  <c r="R7"/>
  <c r="Q7"/>
  <c r="P7"/>
  <c r="O7"/>
  <c r="N7"/>
  <c r="M7"/>
  <c r="L7"/>
  <c r="K7"/>
  <c r="J7"/>
  <c r="I7"/>
  <c r="H7"/>
  <c r="G7"/>
  <c r="F7"/>
  <c r="E7"/>
  <c r="D7"/>
  <c r="C7"/>
  <c r="B7"/>
  <c r="S6"/>
  <c r="R6"/>
  <c r="Q6"/>
  <c r="P6"/>
  <c r="O6"/>
  <c r="N6"/>
  <c r="M6"/>
  <c r="L6"/>
  <c r="K6"/>
  <c r="J6"/>
  <c r="I6"/>
  <c r="H6"/>
  <c r="G6"/>
  <c r="F6"/>
  <c r="E6"/>
  <c r="D6"/>
  <c r="C6"/>
  <c r="B6"/>
  <c r="S11" i="4"/>
  <c r="R11"/>
  <c r="Q11"/>
  <c r="P11"/>
  <c r="O11"/>
  <c r="N11"/>
  <c r="M11"/>
  <c r="L11"/>
  <c r="K11"/>
  <c r="J11"/>
  <c r="I11"/>
  <c r="H11"/>
  <c r="G11"/>
  <c r="F11"/>
  <c r="E11"/>
  <c r="D11"/>
  <c r="C11"/>
  <c r="B11"/>
  <c r="S10"/>
  <c r="R10"/>
  <c r="Q10"/>
  <c r="P10"/>
  <c r="O10"/>
  <c r="N10"/>
  <c r="M10"/>
  <c r="L10"/>
  <c r="K10"/>
  <c r="J10"/>
  <c r="I10"/>
  <c r="H10"/>
  <c r="G10"/>
  <c r="F10"/>
  <c r="E10"/>
  <c r="D10"/>
  <c r="C10"/>
  <c r="B10"/>
  <c r="S9"/>
  <c r="R9"/>
  <c r="Q9"/>
  <c r="P9"/>
  <c r="O9"/>
  <c r="N9"/>
  <c r="M9"/>
  <c r="L9"/>
  <c r="K9"/>
  <c r="J9"/>
  <c r="I9"/>
  <c r="H9"/>
  <c r="G9"/>
  <c r="F9"/>
  <c r="E9"/>
  <c r="D9"/>
  <c r="C9"/>
  <c r="B9"/>
  <c r="S8"/>
  <c r="R8"/>
  <c r="Q8"/>
  <c r="P8"/>
  <c r="O8"/>
  <c r="N8"/>
  <c r="M8"/>
  <c r="L8"/>
  <c r="K8"/>
  <c r="J8"/>
  <c r="I8"/>
  <c r="H8"/>
  <c r="G8"/>
  <c r="F8"/>
  <c r="E8"/>
  <c r="D8"/>
  <c r="C8"/>
  <c r="B8"/>
  <c r="S7"/>
  <c r="R7"/>
  <c r="Q7"/>
  <c r="P7"/>
  <c r="O7"/>
  <c r="N7"/>
  <c r="M7"/>
  <c r="L7"/>
  <c r="K7"/>
  <c r="J7"/>
  <c r="I7"/>
  <c r="H7"/>
  <c r="G7"/>
  <c r="F7"/>
  <c r="E7"/>
  <c r="D7"/>
  <c r="C7"/>
  <c r="B7"/>
  <c r="S6"/>
  <c r="R6"/>
  <c r="Q6"/>
  <c r="P6"/>
  <c r="O6"/>
  <c r="N6"/>
  <c r="M6"/>
  <c r="L6"/>
  <c r="K6"/>
  <c r="J6"/>
  <c r="I6"/>
  <c r="H6"/>
  <c r="G6"/>
  <c r="F6"/>
  <c r="E6"/>
  <c r="D6"/>
  <c r="C6"/>
  <c r="B6"/>
  <c r="U7" i="1"/>
  <c r="U8"/>
  <c r="U9"/>
  <c r="U10"/>
  <c r="U11"/>
  <c r="U6"/>
  <c r="T7"/>
  <c r="T8"/>
  <c r="T9"/>
  <c r="T10"/>
  <c r="T11"/>
  <c r="T6"/>
</calcChain>
</file>

<file path=xl/sharedStrings.xml><?xml version="1.0" encoding="utf-8"?>
<sst xmlns="http://schemas.openxmlformats.org/spreadsheetml/2006/main" count="399" uniqueCount="34">
  <si>
    <t>GSM663008</t>
  </si>
  <si>
    <t>GSM663009</t>
  </si>
  <si>
    <t>GSM663010</t>
  </si>
  <si>
    <t>GSM663011</t>
  </si>
  <si>
    <t>GSM663012</t>
  </si>
  <si>
    <t>GSM663013</t>
  </si>
  <si>
    <t>GSM663014</t>
  </si>
  <si>
    <t>GSM663015</t>
  </si>
  <si>
    <t>GSM663016</t>
  </si>
  <si>
    <t>GSM663017</t>
  </si>
  <si>
    <t>GSM663018</t>
  </si>
  <si>
    <t>GSM663019</t>
  </si>
  <si>
    <t>GSM663020</t>
  </si>
  <si>
    <t>GSM663021</t>
  </si>
  <si>
    <t>GSM663022</t>
  </si>
  <si>
    <t>GSM663023</t>
  </si>
  <si>
    <t>GSM663024</t>
  </si>
  <si>
    <t>GSM663025</t>
  </si>
  <si>
    <t>APOE</t>
  </si>
  <si>
    <t>APP</t>
  </si>
  <si>
    <t>PSEN1</t>
  </si>
  <si>
    <t>PSEN2</t>
  </si>
  <si>
    <t>ID_REF</t>
  </si>
  <si>
    <t>Alzheimer</t>
  </si>
  <si>
    <t>Control</t>
  </si>
  <si>
    <t>Disease</t>
  </si>
  <si>
    <t>BrainRegion</t>
  </si>
  <si>
    <t>Entorhinal cortex</t>
  </si>
  <si>
    <t>Sex</t>
  </si>
  <si>
    <t xml:space="preserve"> M</t>
  </si>
  <si>
    <t xml:space="preserve"> F</t>
  </si>
  <si>
    <t>Age</t>
  </si>
  <si>
    <t>AVG</t>
  </si>
  <si>
    <t>SD</t>
  </si>
</sst>
</file>

<file path=xl/styles.xml><?xml version="1.0" encoding="utf-8"?>
<styleSheet xmlns="http://schemas.openxmlformats.org/spreadsheetml/2006/main">
  <numFmts count="1">
    <numFmt numFmtId="164" formatCode="0.000"/>
  </numFmts>
  <fonts count="3">
    <font>
      <sz val="11"/>
      <color theme="1"/>
      <name val="Calibri"/>
      <family val="2"/>
      <scheme val="minor"/>
    </font>
    <font>
      <sz val="10"/>
      <color indexed="8"/>
      <name val="Arial"/>
    </font>
    <font>
      <sz val="11"/>
      <color indexed="8"/>
      <name val="Calibri"/>
      <charset val="16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2" fillId="0" borderId="1" xfId="1" applyFont="1" applyFill="1" applyBorder="1" applyAlignment="1">
      <alignment wrapText="1"/>
    </xf>
    <xf numFmtId="0" fontId="2" fillId="0" borderId="1" xfId="1" applyNumberFormat="1" applyFont="1" applyFill="1" applyBorder="1" applyAlignment="1">
      <alignment wrapText="1"/>
    </xf>
    <xf numFmtId="164" fontId="2" fillId="0" borderId="1" xfId="1" applyNumberFormat="1" applyFont="1" applyFill="1" applyBorder="1" applyAlignment="1">
      <alignment wrapText="1"/>
    </xf>
    <xf numFmtId="164" fontId="0" fillId="0" borderId="0" xfId="0" applyNumberFormat="1"/>
  </cellXfs>
  <cellStyles count="2">
    <cellStyle name="Normal" xfId="0" builtinId="0"/>
    <cellStyle name="Normal_Sheet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11"/>
  <sheetViews>
    <sheetView workbookViewId="0">
      <selection activeCell="U6" sqref="U6:U11"/>
    </sheetView>
  </sheetViews>
  <sheetFormatPr defaultRowHeight="15"/>
  <cols>
    <col min="1" max="1" width="8.42578125" bestFit="1" customWidth="1"/>
    <col min="2" max="6" width="11" bestFit="1" customWidth="1"/>
    <col min="18" max="19" width="11" bestFit="1" customWidth="1"/>
  </cols>
  <sheetData>
    <row r="1" spans="1:21">
      <c r="A1" t="s">
        <v>22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32</v>
      </c>
      <c r="U1" t="s">
        <v>33</v>
      </c>
    </row>
    <row r="2" spans="1:21">
      <c r="A2" t="s">
        <v>23</v>
      </c>
      <c r="B2" t="s">
        <v>24</v>
      </c>
      <c r="C2" t="s">
        <v>24</v>
      </c>
      <c r="D2" t="s">
        <v>24</v>
      </c>
      <c r="E2" t="s">
        <v>24</v>
      </c>
      <c r="F2" t="s">
        <v>24</v>
      </c>
      <c r="G2" t="s">
        <v>24</v>
      </c>
      <c r="H2" t="s">
        <v>24</v>
      </c>
      <c r="I2" t="s">
        <v>25</v>
      </c>
      <c r="J2" t="s">
        <v>25</v>
      </c>
      <c r="K2" t="s">
        <v>25</v>
      </c>
      <c r="L2" t="s">
        <v>25</v>
      </c>
      <c r="M2" t="s">
        <v>25</v>
      </c>
      <c r="N2" t="s">
        <v>25</v>
      </c>
      <c r="O2" t="s">
        <v>25</v>
      </c>
      <c r="P2" t="s">
        <v>25</v>
      </c>
      <c r="Q2" t="s">
        <v>25</v>
      </c>
      <c r="R2" t="s">
        <v>25</v>
      </c>
      <c r="S2" t="s">
        <v>25</v>
      </c>
    </row>
    <row r="3" spans="1:21">
      <c r="A3" t="s">
        <v>26</v>
      </c>
      <c r="B3" t="s">
        <v>27</v>
      </c>
      <c r="C3" t="s">
        <v>27</v>
      </c>
      <c r="D3" t="s">
        <v>27</v>
      </c>
      <c r="E3" t="s">
        <v>27</v>
      </c>
      <c r="F3" t="s">
        <v>27</v>
      </c>
      <c r="G3" t="s">
        <v>27</v>
      </c>
      <c r="H3" t="s">
        <v>27</v>
      </c>
      <c r="I3" t="s">
        <v>27</v>
      </c>
      <c r="J3" t="s">
        <v>27</v>
      </c>
      <c r="K3" t="s">
        <v>27</v>
      </c>
      <c r="L3" t="s">
        <v>27</v>
      </c>
      <c r="M3" t="s">
        <v>27</v>
      </c>
      <c r="N3" t="s">
        <v>27</v>
      </c>
      <c r="O3" t="s">
        <v>27</v>
      </c>
      <c r="P3" t="s">
        <v>27</v>
      </c>
      <c r="Q3" t="s">
        <v>27</v>
      </c>
      <c r="R3" t="s">
        <v>27</v>
      </c>
      <c r="S3" t="s">
        <v>27</v>
      </c>
    </row>
    <row r="4" spans="1:21">
      <c r="A4" t="s">
        <v>28</v>
      </c>
      <c r="B4" t="s">
        <v>29</v>
      </c>
      <c r="C4" t="s">
        <v>30</v>
      </c>
      <c r="D4" t="s">
        <v>30</v>
      </c>
      <c r="E4" t="s">
        <v>29</v>
      </c>
      <c r="F4" t="s">
        <v>29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29</v>
      </c>
      <c r="M4" t="s">
        <v>30</v>
      </c>
      <c r="N4" t="s">
        <v>29</v>
      </c>
      <c r="O4" t="s">
        <v>29</v>
      </c>
      <c r="P4" t="s">
        <v>29</v>
      </c>
      <c r="Q4" t="s">
        <v>29</v>
      </c>
      <c r="R4" t="s">
        <v>29</v>
      </c>
      <c r="S4" t="s">
        <v>30</v>
      </c>
    </row>
    <row r="5" spans="1:21">
      <c r="A5" t="s">
        <v>31</v>
      </c>
      <c r="B5">
        <v>70</v>
      </c>
      <c r="C5">
        <v>73</v>
      </c>
      <c r="D5">
        <v>73</v>
      </c>
      <c r="E5">
        <v>59</v>
      </c>
      <c r="F5">
        <v>40</v>
      </c>
      <c r="G5">
        <v>47</v>
      </c>
      <c r="H5">
        <v>47</v>
      </c>
      <c r="I5">
        <v>82</v>
      </c>
      <c r="J5">
        <v>86</v>
      </c>
      <c r="K5">
        <v>82</v>
      </c>
      <c r="L5">
        <v>93</v>
      </c>
      <c r="M5">
        <v>82</v>
      </c>
      <c r="N5">
        <v>72</v>
      </c>
      <c r="O5">
        <v>85</v>
      </c>
      <c r="P5">
        <v>80</v>
      </c>
      <c r="Q5">
        <v>79</v>
      </c>
      <c r="R5">
        <v>76</v>
      </c>
      <c r="S5">
        <v>77</v>
      </c>
    </row>
    <row r="6" spans="1:21">
      <c r="A6" s="1" t="s">
        <v>18</v>
      </c>
      <c r="B6" s="3">
        <v>10094.027</v>
      </c>
      <c r="C6" s="2">
        <v>6955.47</v>
      </c>
      <c r="D6" s="2">
        <v>13255.236000000001</v>
      </c>
      <c r="E6" s="2">
        <v>9760.98</v>
      </c>
      <c r="F6" s="2">
        <v>9724.6059999999998</v>
      </c>
      <c r="G6" s="2">
        <v>9467.0930000000008</v>
      </c>
      <c r="H6" s="2">
        <v>7646.7120000000004</v>
      </c>
      <c r="I6" s="2">
        <v>9034.0920000000006</v>
      </c>
      <c r="J6" s="2">
        <v>9868.0329999999994</v>
      </c>
      <c r="K6" s="2">
        <v>9082.4339999999993</v>
      </c>
      <c r="L6" s="2">
        <v>8018.9669999999996</v>
      </c>
      <c r="M6" s="2">
        <v>8383.5939999999991</v>
      </c>
      <c r="N6" s="2">
        <v>9314.2839999999997</v>
      </c>
      <c r="O6" s="2">
        <v>6465.3940000000002</v>
      </c>
      <c r="P6" s="2">
        <v>8483.3979999999992</v>
      </c>
      <c r="Q6" s="2">
        <v>7316.0619999999999</v>
      </c>
      <c r="R6" s="2">
        <v>10899.361000000001</v>
      </c>
      <c r="S6" s="2">
        <v>11625.821</v>
      </c>
      <c r="T6" s="4">
        <f>AVERAGE(B6:S6)</f>
        <v>9188.6424444444456</v>
      </c>
      <c r="U6">
        <f>STDEV(B6:S6)</f>
        <v>1684.3404817467047</v>
      </c>
    </row>
    <row r="7" spans="1:21">
      <c r="A7" s="1" t="s">
        <v>19</v>
      </c>
      <c r="B7" s="2">
        <v>59.731999999999999</v>
      </c>
      <c r="C7" s="2">
        <v>55.167000000000002</v>
      </c>
      <c r="D7" s="2">
        <v>55.273000000000003</v>
      </c>
      <c r="E7" s="2">
        <v>39.279000000000003</v>
      </c>
      <c r="F7" s="2">
        <v>49.8</v>
      </c>
      <c r="G7" s="2">
        <v>39.576999999999998</v>
      </c>
      <c r="H7" s="2">
        <v>59.261000000000003</v>
      </c>
      <c r="I7" s="2">
        <v>35.35</v>
      </c>
      <c r="J7" s="2">
        <v>32.652000000000001</v>
      </c>
      <c r="K7" s="2">
        <v>33.790999999999997</v>
      </c>
      <c r="L7" s="2">
        <v>63.148000000000003</v>
      </c>
      <c r="M7" s="2">
        <v>64.623999999999995</v>
      </c>
      <c r="N7" s="2">
        <v>39.517000000000003</v>
      </c>
      <c r="O7" s="2">
        <v>47.781999999999996</v>
      </c>
      <c r="P7" s="2">
        <v>38.021999999999998</v>
      </c>
      <c r="Q7" s="2">
        <v>36.968000000000004</v>
      </c>
      <c r="R7" s="2">
        <v>39.896999999999998</v>
      </c>
      <c r="S7" s="2">
        <v>63.643000000000001</v>
      </c>
      <c r="T7" s="4">
        <f t="shared" ref="T7:T11" si="0">AVERAGE(B7:S7)</f>
        <v>47.415722222222229</v>
      </c>
      <c r="U7">
        <f t="shared" ref="U7:U11" si="1">STDEV(B7:S7)</f>
        <v>11.426865216804051</v>
      </c>
    </row>
    <row r="8" spans="1:21">
      <c r="A8" s="1" t="s">
        <v>19</v>
      </c>
      <c r="B8" s="2">
        <v>2316.386</v>
      </c>
      <c r="C8" s="2">
        <v>3174.7370000000001</v>
      </c>
      <c r="D8" s="2">
        <v>2731.3049999999998</v>
      </c>
      <c r="E8" s="2">
        <v>1587.9059999999999</v>
      </c>
      <c r="F8" s="2">
        <v>1403.152</v>
      </c>
      <c r="G8" s="2">
        <v>2351.0230000000001</v>
      </c>
      <c r="H8" s="2">
        <v>1762.1079999999999</v>
      </c>
      <c r="I8" s="2">
        <v>5130.8789999999999</v>
      </c>
      <c r="J8" s="2">
        <v>3184.6370000000002</v>
      </c>
      <c r="K8" s="2">
        <v>1436.2850000000001</v>
      </c>
      <c r="L8" s="2">
        <v>3388.761</v>
      </c>
      <c r="M8" s="2">
        <v>1277.1790000000001</v>
      </c>
      <c r="N8" s="2">
        <v>1078.18</v>
      </c>
      <c r="O8" s="2">
        <v>1346.5989999999999</v>
      </c>
      <c r="P8" s="2">
        <v>1383.777</v>
      </c>
      <c r="Q8" s="2">
        <v>2142.9160000000002</v>
      </c>
      <c r="R8" s="2">
        <v>2170.8339999999998</v>
      </c>
      <c r="S8" s="2">
        <v>1906.076</v>
      </c>
      <c r="T8" s="4">
        <f t="shared" si="0"/>
        <v>2209.5966666666664</v>
      </c>
      <c r="U8">
        <f t="shared" si="1"/>
        <v>1018.0585882608369</v>
      </c>
    </row>
    <row r="9" spans="1:21">
      <c r="A9" s="1" t="s">
        <v>20</v>
      </c>
      <c r="B9" s="2">
        <v>35.088999999999999</v>
      </c>
      <c r="C9" s="2">
        <v>38.597999999999999</v>
      </c>
      <c r="D9" s="2">
        <v>51.402000000000001</v>
      </c>
      <c r="E9" s="2">
        <v>38.067</v>
      </c>
      <c r="F9" s="2">
        <v>31.846</v>
      </c>
      <c r="G9" s="2">
        <v>30.375</v>
      </c>
      <c r="H9" s="2">
        <v>35.012999999999998</v>
      </c>
      <c r="I9" s="2">
        <v>36.155999999999999</v>
      </c>
      <c r="J9" s="2">
        <v>57.539000000000001</v>
      </c>
      <c r="K9" s="2">
        <v>46.136000000000003</v>
      </c>
      <c r="L9" s="2">
        <v>41.076999999999998</v>
      </c>
      <c r="M9" s="2">
        <v>38.006</v>
      </c>
      <c r="N9" s="2">
        <v>58.381</v>
      </c>
      <c r="O9" s="2">
        <v>39.765000000000001</v>
      </c>
      <c r="P9" s="2">
        <v>30.181999999999999</v>
      </c>
      <c r="Q9" s="2">
        <v>39.354999999999997</v>
      </c>
      <c r="R9" s="2">
        <v>39.645000000000003</v>
      </c>
      <c r="S9" s="2">
        <v>18.533999999999999</v>
      </c>
      <c r="T9" s="4">
        <f t="shared" si="0"/>
        <v>39.175888888888885</v>
      </c>
      <c r="U9">
        <f t="shared" si="1"/>
        <v>9.6784153350997126</v>
      </c>
    </row>
    <row r="10" spans="1:21">
      <c r="A10" s="1" t="s">
        <v>20</v>
      </c>
      <c r="B10" s="2">
        <v>44.569000000000003</v>
      </c>
      <c r="C10" s="2">
        <v>34.128999999999998</v>
      </c>
      <c r="D10" s="2">
        <v>27.923999999999999</v>
      </c>
      <c r="E10" s="2">
        <v>44.162999999999997</v>
      </c>
      <c r="F10" s="2">
        <v>42.334000000000003</v>
      </c>
      <c r="G10" s="2">
        <v>57.392000000000003</v>
      </c>
      <c r="H10" s="2">
        <v>68.492999999999995</v>
      </c>
      <c r="I10" s="2">
        <v>70.313000000000002</v>
      </c>
      <c r="J10" s="2">
        <v>72.38</v>
      </c>
      <c r="K10" s="2">
        <v>45.848999999999997</v>
      </c>
      <c r="L10" s="2">
        <v>39.802</v>
      </c>
      <c r="M10" s="2">
        <v>60.308999999999997</v>
      </c>
      <c r="N10" s="2">
        <v>42.735999999999997</v>
      </c>
      <c r="O10" s="2">
        <v>25.527000000000001</v>
      </c>
      <c r="P10" s="2">
        <v>48.262999999999998</v>
      </c>
      <c r="Q10" s="2">
        <v>46.534999999999997</v>
      </c>
      <c r="R10" s="2">
        <v>53.036000000000001</v>
      </c>
      <c r="S10" s="2">
        <v>63.87</v>
      </c>
      <c r="T10" s="4">
        <f t="shared" si="0"/>
        <v>49.312444444444438</v>
      </c>
      <c r="U10">
        <f t="shared" si="1"/>
        <v>13.845778074804356</v>
      </c>
    </row>
    <row r="11" spans="1:21">
      <c r="A11" s="1" t="s">
        <v>21</v>
      </c>
      <c r="B11" s="2">
        <v>504.30799999999999</v>
      </c>
      <c r="C11" s="2">
        <v>724.25599999999997</v>
      </c>
      <c r="D11" s="2">
        <v>626.20899999999995</v>
      </c>
      <c r="E11" s="2">
        <v>818.96</v>
      </c>
      <c r="F11" s="2">
        <v>666.54100000000005</v>
      </c>
      <c r="G11" s="2">
        <v>749.92100000000005</v>
      </c>
      <c r="H11" s="2">
        <v>651.024</v>
      </c>
      <c r="I11" s="2">
        <v>643.95100000000002</v>
      </c>
      <c r="J11" s="2">
        <v>545.16899999999998</v>
      </c>
      <c r="K11" s="2">
        <v>562.98099999999999</v>
      </c>
      <c r="L11" s="2">
        <v>573.19399999999996</v>
      </c>
      <c r="M11" s="2">
        <v>531.95100000000002</v>
      </c>
      <c r="N11" s="2">
        <v>760.99400000000003</v>
      </c>
      <c r="O11" s="2">
        <v>853.39099999999996</v>
      </c>
      <c r="P11" s="2">
        <v>873.14599999999996</v>
      </c>
      <c r="Q11" s="2">
        <v>737.851</v>
      </c>
      <c r="R11" s="2">
        <v>611.77300000000002</v>
      </c>
      <c r="S11" s="2">
        <v>578.44399999999996</v>
      </c>
      <c r="T11" s="4">
        <f t="shared" si="0"/>
        <v>667.44799999999987</v>
      </c>
      <c r="U11">
        <f t="shared" si="1"/>
        <v>112.94113692435015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S11"/>
  <sheetViews>
    <sheetView workbookViewId="0">
      <selection activeCell="B6" sqref="B6:S11"/>
    </sheetView>
  </sheetViews>
  <sheetFormatPr defaultRowHeight="15"/>
  <sheetData>
    <row r="1" spans="1:19">
      <c r="A1" t="s">
        <v>22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</row>
    <row r="2" spans="1:19">
      <c r="A2" t="s">
        <v>23</v>
      </c>
      <c r="B2" t="s">
        <v>24</v>
      </c>
      <c r="C2" t="s">
        <v>24</v>
      </c>
      <c r="D2" t="s">
        <v>24</v>
      </c>
      <c r="E2" t="s">
        <v>24</v>
      </c>
      <c r="F2" t="s">
        <v>24</v>
      </c>
      <c r="G2" t="s">
        <v>24</v>
      </c>
      <c r="H2" t="s">
        <v>24</v>
      </c>
      <c r="I2" t="s">
        <v>25</v>
      </c>
      <c r="J2" t="s">
        <v>25</v>
      </c>
      <c r="K2" t="s">
        <v>25</v>
      </c>
      <c r="L2" t="s">
        <v>25</v>
      </c>
      <c r="M2" t="s">
        <v>25</v>
      </c>
      <c r="N2" t="s">
        <v>25</v>
      </c>
      <c r="O2" t="s">
        <v>25</v>
      </c>
      <c r="P2" t="s">
        <v>25</v>
      </c>
      <c r="Q2" t="s">
        <v>25</v>
      </c>
      <c r="R2" t="s">
        <v>25</v>
      </c>
      <c r="S2" t="s">
        <v>25</v>
      </c>
    </row>
    <row r="3" spans="1:19">
      <c r="A3" t="s">
        <v>26</v>
      </c>
      <c r="B3" t="s">
        <v>27</v>
      </c>
      <c r="C3" t="s">
        <v>27</v>
      </c>
      <c r="D3" t="s">
        <v>27</v>
      </c>
      <c r="E3" t="s">
        <v>27</v>
      </c>
      <c r="F3" t="s">
        <v>27</v>
      </c>
      <c r="G3" t="s">
        <v>27</v>
      </c>
      <c r="H3" t="s">
        <v>27</v>
      </c>
      <c r="I3" t="s">
        <v>27</v>
      </c>
      <c r="J3" t="s">
        <v>27</v>
      </c>
      <c r="K3" t="s">
        <v>27</v>
      </c>
      <c r="L3" t="s">
        <v>27</v>
      </c>
      <c r="M3" t="s">
        <v>27</v>
      </c>
      <c r="N3" t="s">
        <v>27</v>
      </c>
      <c r="O3" t="s">
        <v>27</v>
      </c>
      <c r="P3" t="s">
        <v>27</v>
      </c>
      <c r="Q3" t="s">
        <v>27</v>
      </c>
      <c r="R3" t="s">
        <v>27</v>
      </c>
      <c r="S3" t="s">
        <v>27</v>
      </c>
    </row>
    <row r="4" spans="1:19">
      <c r="A4" t="s">
        <v>28</v>
      </c>
      <c r="B4" t="s">
        <v>29</v>
      </c>
      <c r="C4" t="s">
        <v>30</v>
      </c>
      <c r="D4" t="s">
        <v>30</v>
      </c>
      <c r="E4" t="s">
        <v>29</v>
      </c>
      <c r="F4" t="s">
        <v>29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29</v>
      </c>
      <c r="M4" t="s">
        <v>30</v>
      </c>
      <c r="N4" t="s">
        <v>29</v>
      </c>
      <c r="O4" t="s">
        <v>29</v>
      </c>
      <c r="P4" t="s">
        <v>29</v>
      </c>
      <c r="Q4" t="s">
        <v>29</v>
      </c>
      <c r="R4" t="s">
        <v>29</v>
      </c>
      <c r="S4" t="s">
        <v>30</v>
      </c>
    </row>
    <row r="5" spans="1:19">
      <c r="A5" t="s">
        <v>31</v>
      </c>
      <c r="B5">
        <v>70</v>
      </c>
      <c r="C5">
        <v>73</v>
      </c>
      <c r="D5">
        <v>73</v>
      </c>
      <c r="E5">
        <v>59</v>
      </c>
      <c r="F5">
        <v>40</v>
      </c>
      <c r="G5">
        <v>47</v>
      </c>
      <c r="H5">
        <v>47</v>
      </c>
      <c r="I5">
        <v>82</v>
      </c>
      <c r="J5">
        <v>86</v>
      </c>
      <c r="K5">
        <v>82</v>
      </c>
      <c r="L5">
        <v>93</v>
      </c>
      <c r="M5">
        <v>82</v>
      </c>
      <c r="N5">
        <v>72</v>
      </c>
      <c r="O5">
        <v>85</v>
      </c>
      <c r="P5">
        <v>80</v>
      </c>
      <c r="Q5">
        <v>79</v>
      </c>
      <c r="R5">
        <v>76</v>
      </c>
      <c r="S5">
        <v>77</v>
      </c>
    </row>
    <row r="6" spans="1:19">
      <c r="A6" s="1" t="s">
        <v>18</v>
      </c>
      <c r="B6" s="3">
        <v>9188.6424444444456</v>
      </c>
      <c r="C6" s="2">
        <v>9188.6424444444456</v>
      </c>
      <c r="D6" s="2">
        <v>9188.6424444444456</v>
      </c>
      <c r="E6" s="2">
        <v>9188.6424444444456</v>
      </c>
      <c r="F6" s="2">
        <v>9188.6424444444456</v>
      </c>
      <c r="G6" s="2">
        <v>9188.6424444444456</v>
      </c>
      <c r="H6" s="2">
        <v>9188.6424444444456</v>
      </c>
      <c r="I6" s="2">
        <v>9188.6424444444456</v>
      </c>
      <c r="J6" s="2">
        <v>9188.6424444444456</v>
      </c>
      <c r="K6" s="2">
        <v>9188.6424444444456</v>
      </c>
      <c r="L6" s="2">
        <v>9188.6424444444456</v>
      </c>
      <c r="M6" s="2">
        <v>9188.6424444444456</v>
      </c>
      <c r="N6" s="2">
        <v>9188.6424444444456</v>
      </c>
      <c r="O6" s="2">
        <v>9188.6424444444456</v>
      </c>
      <c r="P6" s="2">
        <v>9188.6424444444456</v>
      </c>
      <c r="Q6" s="2">
        <v>9188.6424444444456</v>
      </c>
      <c r="R6" s="2">
        <v>9188.6424444444456</v>
      </c>
      <c r="S6" s="2">
        <v>9188.6424444444456</v>
      </c>
    </row>
    <row r="7" spans="1:19">
      <c r="A7" s="1" t="s">
        <v>19</v>
      </c>
      <c r="B7" s="2">
        <v>47.415722222222229</v>
      </c>
      <c r="C7" s="2">
        <v>47.415722222222229</v>
      </c>
      <c r="D7" s="2">
        <v>47.415722222222229</v>
      </c>
      <c r="E7" s="2">
        <v>47.415722222222229</v>
      </c>
      <c r="F7" s="2">
        <v>47.415722222222229</v>
      </c>
      <c r="G7" s="2">
        <v>47.415722222222229</v>
      </c>
      <c r="H7" s="2">
        <v>47.415722222222229</v>
      </c>
      <c r="I7" s="2">
        <v>47.415722222222229</v>
      </c>
      <c r="J7" s="2">
        <v>47.415722222222229</v>
      </c>
      <c r="K7" s="2">
        <v>47.415722222222229</v>
      </c>
      <c r="L7" s="2">
        <v>47.415722222222229</v>
      </c>
      <c r="M7" s="2">
        <v>47.415722222222229</v>
      </c>
      <c r="N7" s="2">
        <v>47.415722222222229</v>
      </c>
      <c r="O7" s="2">
        <v>47.415722222222229</v>
      </c>
      <c r="P7" s="2">
        <v>47.415722222222229</v>
      </c>
      <c r="Q7" s="2">
        <v>47.415722222222229</v>
      </c>
      <c r="R7" s="2">
        <v>47.415722222222229</v>
      </c>
      <c r="S7" s="2">
        <v>47.415722222222229</v>
      </c>
    </row>
    <row r="8" spans="1:19">
      <c r="A8" s="1" t="s">
        <v>19</v>
      </c>
      <c r="B8" s="2">
        <v>2209.5966666666664</v>
      </c>
      <c r="C8" s="2">
        <v>2209.5966666666664</v>
      </c>
      <c r="D8" s="2">
        <v>2209.5966666666664</v>
      </c>
      <c r="E8" s="2">
        <v>2209.5966666666664</v>
      </c>
      <c r="F8" s="2">
        <v>2209.5966666666664</v>
      </c>
      <c r="G8" s="2">
        <v>2209.5966666666664</v>
      </c>
      <c r="H8" s="2">
        <v>2209.5966666666664</v>
      </c>
      <c r="I8" s="2">
        <v>2209.5966666666664</v>
      </c>
      <c r="J8" s="2">
        <v>2209.5966666666664</v>
      </c>
      <c r="K8" s="2">
        <v>2209.5966666666664</v>
      </c>
      <c r="L8" s="2">
        <v>2209.5966666666664</v>
      </c>
      <c r="M8" s="2">
        <v>2209.5966666666664</v>
      </c>
      <c r="N8" s="2">
        <v>2209.5966666666664</v>
      </c>
      <c r="O8" s="2">
        <v>2209.5966666666664</v>
      </c>
      <c r="P8" s="2">
        <v>2209.5966666666664</v>
      </c>
      <c r="Q8" s="2">
        <v>2209.5966666666664</v>
      </c>
      <c r="R8" s="2">
        <v>2209.5966666666664</v>
      </c>
      <c r="S8" s="2">
        <v>2209.5966666666664</v>
      </c>
    </row>
    <row r="9" spans="1:19">
      <c r="A9" s="1" t="s">
        <v>20</v>
      </c>
      <c r="B9" s="2">
        <v>39.175888888888885</v>
      </c>
      <c r="C9" s="2">
        <v>39.175888888888885</v>
      </c>
      <c r="D9" s="2">
        <v>39.175888888888885</v>
      </c>
      <c r="E9" s="2">
        <v>39.175888888888885</v>
      </c>
      <c r="F9" s="2">
        <v>39.175888888888885</v>
      </c>
      <c r="G9" s="2">
        <v>39.175888888888885</v>
      </c>
      <c r="H9" s="2">
        <v>39.175888888888885</v>
      </c>
      <c r="I9" s="2">
        <v>39.175888888888885</v>
      </c>
      <c r="J9" s="2">
        <v>39.175888888888885</v>
      </c>
      <c r="K9" s="2">
        <v>39.175888888888885</v>
      </c>
      <c r="L9" s="2">
        <v>39.175888888888885</v>
      </c>
      <c r="M9" s="2">
        <v>39.175888888888885</v>
      </c>
      <c r="N9" s="2">
        <v>39.175888888888885</v>
      </c>
      <c r="O9" s="2">
        <v>39.175888888888885</v>
      </c>
      <c r="P9" s="2">
        <v>39.175888888888885</v>
      </c>
      <c r="Q9" s="2">
        <v>39.175888888888885</v>
      </c>
      <c r="R9" s="2">
        <v>39.175888888888885</v>
      </c>
      <c r="S9" s="2">
        <v>39.175888888888885</v>
      </c>
    </row>
    <row r="10" spans="1:19">
      <c r="A10" s="1" t="s">
        <v>20</v>
      </c>
      <c r="B10" s="2">
        <v>49.312444444444438</v>
      </c>
      <c r="C10" s="2">
        <v>49.312444444444438</v>
      </c>
      <c r="D10" s="2">
        <v>49.312444444444438</v>
      </c>
      <c r="E10" s="2">
        <v>49.312444444444438</v>
      </c>
      <c r="F10" s="2">
        <v>49.312444444444438</v>
      </c>
      <c r="G10" s="2">
        <v>49.312444444444438</v>
      </c>
      <c r="H10" s="2">
        <v>49.312444444444438</v>
      </c>
      <c r="I10" s="2">
        <v>49.312444444444438</v>
      </c>
      <c r="J10" s="2">
        <v>49.312444444444438</v>
      </c>
      <c r="K10" s="2">
        <v>49.312444444444438</v>
      </c>
      <c r="L10" s="2">
        <v>49.312444444444438</v>
      </c>
      <c r="M10" s="2">
        <v>49.312444444444438</v>
      </c>
      <c r="N10" s="2">
        <v>49.312444444444438</v>
      </c>
      <c r="O10" s="2">
        <v>49.312444444444438</v>
      </c>
      <c r="P10" s="2">
        <v>49.312444444444438</v>
      </c>
      <c r="Q10" s="2">
        <v>49.312444444444438</v>
      </c>
      <c r="R10" s="2">
        <v>49.312444444444438</v>
      </c>
      <c r="S10" s="2">
        <v>49.312444444444438</v>
      </c>
    </row>
    <row r="11" spans="1:19">
      <c r="A11" s="1" t="s">
        <v>21</v>
      </c>
      <c r="B11" s="2">
        <v>667.44799999999987</v>
      </c>
      <c r="C11" s="2">
        <v>667.44799999999987</v>
      </c>
      <c r="D11" s="2">
        <v>667.44799999999987</v>
      </c>
      <c r="E11" s="2">
        <v>667.44799999999987</v>
      </c>
      <c r="F11" s="2">
        <v>667.44799999999987</v>
      </c>
      <c r="G11" s="2">
        <v>667.44799999999987</v>
      </c>
      <c r="H11" s="2">
        <v>667.44799999999987</v>
      </c>
      <c r="I11" s="2">
        <v>667.44799999999987</v>
      </c>
      <c r="J11" s="2">
        <v>667.44799999999987</v>
      </c>
      <c r="K11" s="2">
        <v>667.44799999999987</v>
      </c>
      <c r="L11" s="2">
        <v>667.44799999999987</v>
      </c>
      <c r="M11" s="2">
        <v>667.44799999999987</v>
      </c>
      <c r="N11" s="2">
        <v>667.44799999999987</v>
      </c>
      <c r="O11" s="2">
        <v>667.44799999999987</v>
      </c>
      <c r="P11" s="2">
        <v>667.44799999999987</v>
      </c>
      <c r="Q11" s="2">
        <v>667.44799999999987</v>
      </c>
      <c r="R11" s="2">
        <v>667.44799999999987</v>
      </c>
      <c r="S11" s="2">
        <v>667.44799999999987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S11"/>
  <sheetViews>
    <sheetView workbookViewId="0">
      <selection activeCell="B6" sqref="B6:S11"/>
    </sheetView>
  </sheetViews>
  <sheetFormatPr defaultRowHeight="15"/>
  <sheetData>
    <row r="1" spans="1:19">
      <c r="A1" t="s">
        <v>22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</row>
    <row r="2" spans="1:19">
      <c r="A2" t="s">
        <v>23</v>
      </c>
      <c r="B2" t="s">
        <v>24</v>
      </c>
      <c r="C2" t="s">
        <v>24</v>
      </c>
      <c r="D2" t="s">
        <v>24</v>
      </c>
      <c r="E2" t="s">
        <v>24</v>
      </c>
      <c r="F2" t="s">
        <v>24</v>
      </c>
      <c r="G2" t="s">
        <v>24</v>
      </c>
      <c r="H2" t="s">
        <v>24</v>
      </c>
      <c r="I2" t="s">
        <v>25</v>
      </c>
      <c r="J2" t="s">
        <v>25</v>
      </c>
      <c r="K2" t="s">
        <v>25</v>
      </c>
      <c r="L2" t="s">
        <v>25</v>
      </c>
      <c r="M2" t="s">
        <v>25</v>
      </c>
      <c r="N2" t="s">
        <v>25</v>
      </c>
      <c r="O2" t="s">
        <v>25</v>
      </c>
      <c r="P2" t="s">
        <v>25</v>
      </c>
      <c r="Q2" t="s">
        <v>25</v>
      </c>
      <c r="R2" t="s">
        <v>25</v>
      </c>
      <c r="S2" t="s">
        <v>25</v>
      </c>
    </row>
    <row r="3" spans="1:19">
      <c r="A3" t="s">
        <v>26</v>
      </c>
      <c r="B3" t="s">
        <v>27</v>
      </c>
      <c r="C3" t="s">
        <v>27</v>
      </c>
      <c r="D3" t="s">
        <v>27</v>
      </c>
      <c r="E3" t="s">
        <v>27</v>
      </c>
      <c r="F3" t="s">
        <v>27</v>
      </c>
      <c r="G3" t="s">
        <v>27</v>
      </c>
      <c r="H3" t="s">
        <v>27</v>
      </c>
      <c r="I3" t="s">
        <v>27</v>
      </c>
      <c r="J3" t="s">
        <v>27</v>
      </c>
      <c r="K3" t="s">
        <v>27</v>
      </c>
      <c r="L3" t="s">
        <v>27</v>
      </c>
      <c r="M3" t="s">
        <v>27</v>
      </c>
      <c r="N3" t="s">
        <v>27</v>
      </c>
      <c r="O3" t="s">
        <v>27</v>
      </c>
      <c r="P3" t="s">
        <v>27</v>
      </c>
      <c r="Q3" t="s">
        <v>27</v>
      </c>
      <c r="R3" t="s">
        <v>27</v>
      </c>
      <c r="S3" t="s">
        <v>27</v>
      </c>
    </row>
    <row r="4" spans="1:19">
      <c r="A4" t="s">
        <v>28</v>
      </c>
      <c r="B4" t="s">
        <v>29</v>
      </c>
      <c r="C4" t="s">
        <v>30</v>
      </c>
      <c r="D4" t="s">
        <v>30</v>
      </c>
      <c r="E4" t="s">
        <v>29</v>
      </c>
      <c r="F4" t="s">
        <v>29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29</v>
      </c>
      <c r="M4" t="s">
        <v>30</v>
      </c>
      <c r="N4" t="s">
        <v>29</v>
      </c>
      <c r="O4" t="s">
        <v>29</v>
      </c>
      <c r="P4" t="s">
        <v>29</v>
      </c>
      <c r="Q4" t="s">
        <v>29</v>
      </c>
      <c r="R4" t="s">
        <v>29</v>
      </c>
      <c r="S4" t="s">
        <v>30</v>
      </c>
    </row>
    <row r="5" spans="1:19">
      <c r="A5" t="s">
        <v>31</v>
      </c>
      <c r="B5">
        <v>70</v>
      </c>
      <c r="C5">
        <v>73</v>
      </c>
      <c r="D5">
        <v>73</v>
      </c>
      <c r="E5">
        <v>59</v>
      </c>
      <c r="F5">
        <v>40</v>
      </c>
      <c r="G5">
        <v>47</v>
      </c>
      <c r="H5">
        <v>47</v>
      </c>
      <c r="I5">
        <v>82</v>
      </c>
      <c r="J5">
        <v>86</v>
      </c>
      <c r="K5">
        <v>82</v>
      </c>
      <c r="L5">
        <v>93</v>
      </c>
      <c r="M5">
        <v>82</v>
      </c>
      <c r="N5">
        <v>72</v>
      </c>
      <c r="O5">
        <v>85</v>
      </c>
      <c r="P5">
        <v>80</v>
      </c>
      <c r="Q5">
        <v>79</v>
      </c>
      <c r="R5">
        <v>76</v>
      </c>
      <c r="S5">
        <v>77</v>
      </c>
    </row>
    <row r="6" spans="1:19">
      <c r="A6" s="1" t="s">
        <v>18</v>
      </c>
      <c r="B6" s="3">
        <v>1684.3404817467047</v>
      </c>
      <c r="C6" s="2">
        <v>1684.3404817467047</v>
      </c>
      <c r="D6" s="2">
        <v>1684.3404817467047</v>
      </c>
      <c r="E6" s="2">
        <v>1684.3404817467047</v>
      </c>
      <c r="F6" s="2">
        <v>1684.3404817467047</v>
      </c>
      <c r="G6" s="2">
        <v>1684.3404817467047</v>
      </c>
      <c r="H6" s="2">
        <v>1684.3404817467047</v>
      </c>
      <c r="I6" s="2">
        <v>1684.3404817467047</v>
      </c>
      <c r="J6" s="2">
        <v>1684.3404817467047</v>
      </c>
      <c r="K6" s="2">
        <v>1684.3404817467047</v>
      </c>
      <c r="L6" s="2">
        <v>1684.3404817467047</v>
      </c>
      <c r="M6" s="2">
        <v>1684.3404817467047</v>
      </c>
      <c r="N6" s="2">
        <v>1684.3404817467047</v>
      </c>
      <c r="O6" s="2">
        <v>1684.3404817467047</v>
      </c>
      <c r="P6" s="2">
        <v>1684.3404817467047</v>
      </c>
      <c r="Q6" s="2">
        <v>1684.3404817467047</v>
      </c>
      <c r="R6" s="2">
        <v>1684.3404817467047</v>
      </c>
      <c r="S6" s="2">
        <v>1684.3404817467047</v>
      </c>
    </row>
    <row r="7" spans="1:19">
      <c r="A7" s="1" t="s">
        <v>19</v>
      </c>
      <c r="B7" s="2">
        <v>11.426865216804051</v>
      </c>
      <c r="C7" s="2">
        <v>11.426865216804051</v>
      </c>
      <c r="D7" s="2">
        <v>11.426865216804051</v>
      </c>
      <c r="E7" s="2">
        <v>11.426865216804051</v>
      </c>
      <c r="F7" s="2">
        <v>11.426865216804051</v>
      </c>
      <c r="G7" s="2">
        <v>11.426865216804051</v>
      </c>
      <c r="H7" s="2">
        <v>11.426865216804051</v>
      </c>
      <c r="I7" s="2">
        <v>11.426865216804051</v>
      </c>
      <c r="J7" s="2">
        <v>11.426865216804051</v>
      </c>
      <c r="K7" s="2">
        <v>11.426865216804051</v>
      </c>
      <c r="L7" s="2">
        <v>11.426865216804051</v>
      </c>
      <c r="M7" s="2">
        <v>11.426865216804051</v>
      </c>
      <c r="N7" s="2">
        <v>11.426865216804051</v>
      </c>
      <c r="O7" s="2">
        <v>11.426865216804051</v>
      </c>
      <c r="P7" s="2">
        <v>11.426865216804051</v>
      </c>
      <c r="Q7" s="2">
        <v>11.426865216804051</v>
      </c>
      <c r="R7" s="2">
        <v>11.426865216804051</v>
      </c>
      <c r="S7" s="2">
        <v>11.426865216804051</v>
      </c>
    </row>
    <row r="8" spans="1:19">
      <c r="A8" s="1" t="s">
        <v>19</v>
      </c>
      <c r="B8" s="2">
        <v>1018.0585882608369</v>
      </c>
      <c r="C8" s="2">
        <v>1018.0585882608369</v>
      </c>
      <c r="D8" s="2">
        <v>1018.0585882608369</v>
      </c>
      <c r="E8" s="2">
        <v>1018.0585882608369</v>
      </c>
      <c r="F8" s="2">
        <v>1018.0585882608369</v>
      </c>
      <c r="G8" s="2">
        <v>1018.0585882608369</v>
      </c>
      <c r="H8" s="2">
        <v>1018.0585882608369</v>
      </c>
      <c r="I8" s="2">
        <v>1018.0585882608369</v>
      </c>
      <c r="J8" s="2">
        <v>1018.0585882608369</v>
      </c>
      <c r="K8" s="2">
        <v>1018.0585882608369</v>
      </c>
      <c r="L8" s="2">
        <v>1018.0585882608369</v>
      </c>
      <c r="M8" s="2">
        <v>1018.0585882608369</v>
      </c>
      <c r="N8" s="2">
        <v>1018.0585882608369</v>
      </c>
      <c r="O8" s="2">
        <v>1018.0585882608369</v>
      </c>
      <c r="P8" s="2">
        <v>1018.0585882608369</v>
      </c>
      <c r="Q8" s="2">
        <v>1018.0585882608369</v>
      </c>
      <c r="R8" s="2">
        <v>1018.0585882608369</v>
      </c>
      <c r="S8" s="2">
        <v>1018.0585882608369</v>
      </c>
    </row>
    <row r="9" spans="1:19">
      <c r="A9" s="1" t="s">
        <v>20</v>
      </c>
      <c r="B9" s="2">
        <v>9.6784153350997126</v>
      </c>
      <c r="C9" s="2">
        <v>9.6784153350997126</v>
      </c>
      <c r="D9" s="2">
        <v>9.6784153350997126</v>
      </c>
      <c r="E9" s="2">
        <v>9.6784153350997126</v>
      </c>
      <c r="F9" s="2">
        <v>9.6784153350997126</v>
      </c>
      <c r="G9" s="2">
        <v>9.6784153350997126</v>
      </c>
      <c r="H9" s="2">
        <v>9.6784153350997126</v>
      </c>
      <c r="I9" s="2">
        <v>9.6784153350997126</v>
      </c>
      <c r="J9" s="2">
        <v>9.6784153350997126</v>
      </c>
      <c r="K9" s="2">
        <v>9.6784153350997126</v>
      </c>
      <c r="L9" s="2">
        <v>9.6784153350997126</v>
      </c>
      <c r="M9" s="2">
        <v>9.6784153350997126</v>
      </c>
      <c r="N9" s="2">
        <v>9.6784153350997126</v>
      </c>
      <c r="O9" s="2">
        <v>9.6784153350997126</v>
      </c>
      <c r="P9" s="2">
        <v>9.6784153350997126</v>
      </c>
      <c r="Q9" s="2">
        <v>9.6784153350997126</v>
      </c>
      <c r="R9" s="2">
        <v>9.6784153350997126</v>
      </c>
      <c r="S9" s="2">
        <v>9.6784153350997126</v>
      </c>
    </row>
    <row r="10" spans="1:19">
      <c r="A10" s="1" t="s">
        <v>20</v>
      </c>
      <c r="B10" s="2">
        <v>13.845778074804356</v>
      </c>
      <c r="C10" s="2">
        <v>13.845778074804356</v>
      </c>
      <c r="D10" s="2">
        <v>13.845778074804356</v>
      </c>
      <c r="E10" s="2">
        <v>13.845778074804356</v>
      </c>
      <c r="F10" s="2">
        <v>13.845778074804356</v>
      </c>
      <c r="G10" s="2">
        <v>13.845778074804356</v>
      </c>
      <c r="H10" s="2">
        <v>13.845778074804356</v>
      </c>
      <c r="I10" s="2">
        <v>13.845778074804356</v>
      </c>
      <c r="J10" s="2">
        <v>13.845778074804356</v>
      </c>
      <c r="K10" s="2">
        <v>13.845778074804356</v>
      </c>
      <c r="L10" s="2">
        <v>13.845778074804356</v>
      </c>
      <c r="M10" s="2">
        <v>13.845778074804356</v>
      </c>
      <c r="N10" s="2">
        <v>13.845778074804356</v>
      </c>
      <c r="O10" s="2">
        <v>13.845778074804356</v>
      </c>
      <c r="P10" s="2">
        <v>13.845778074804356</v>
      </c>
      <c r="Q10" s="2">
        <v>13.845778074804356</v>
      </c>
      <c r="R10" s="2">
        <v>13.845778074804356</v>
      </c>
      <c r="S10" s="2">
        <v>13.845778074804356</v>
      </c>
    </row>
    <row r="11" spans="1:19">
      <c r="A11" s="1" t="s">
        <v>21</v>
      </c>
      <c r="B11" s="2">
        <v>112.94113692435015</v>
      </c>
      <c r="C11" s="2">
        <v>112.94113692435015</v>
      </c>
      <c r="D11" s="2">
        <v>112.94113692435015</v>
      </c>
      <c r="E11" s="2">
        <v>112.94113692435015</v>
      </c>
      <c r="F11" s="2">
        <v>112.94113692435015</v>
      </c>
      <c r="G11" s="2">
        <v>112.94113692435015</v>
      </c>
      <c r="H11" s="2">
        <v>112.94113692435015</v>
      </c>
      <c r="I11" s="2">
        <v>112.94113692435015</v>
      </c>
      <c r="J11" s="2">
        <v>112.94113692435015</v>
      </c>
      <c r="K11" s="2">
        <v>112.94113692435015</v>
      </c>
      <c r="L11" s="2">
        <v>112.94113692435015</v>
      </c>
      <c r="M11" s="2">
        <v>112.94113692435015</v>
      </c>
      <c r="N11" s="2">
        <v>112.94113692435015</v>
      </c>
      <c r="O11" s="2">
        <v>112.94113692435015</v>
      </c>
      <c r="P11" s="2">
        <v>112.94113692435015</v>
      </c>
      <c r="Q11" s="2">
        <v>112.94113692435015</v>
      </c>
      <c r="R11" s="2">
        <v>112.94113692435015</v>
      </c>
      <c r="S11" s="2">
        <v>112.94113692435015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S11"/>
  <sheetViews>
    <sheetView workbookViewId="0">
      <selection sqref="A1:S11"/>
    </sheetView>
  </sheetViews>
  <sheetFormatPr defaultRowHeight="15"/>
  <sheetData>
    <row r="1" spans="1:19">
      <c r="A1" t="s">
        <v>22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</row>
    <row r="2" spans="1:19">
      <c r="A2" t="s">
        <v>23</v>
      </c>
      <c r="B2" t="s">
        <v>24</v>
      </c>
      <c r="C2" t="s">
        <v>24</v>
      </c>
      <c r="D2" t="s">
        <v>24</v>
      </c>
      <c r="E2" t="s">
        <v>24</v>
      </c>
      <c r="F2" t="s">
        <v>24</v>
      </c>
      <c r="G2" t="s">
        <v>24</v>
      </c>
      <c r="H2" t="s">
        <v>24</v>
      </c>
      <c r="I2" t="s">
        <v>25</v>
      </c>
      <c r="J2" t="s">
        <v>25</v>
      </c>
      <c r="K2" t="s">
        <v>25</v>
      </c>
      <c r="L2" t="s">
        <v>25</v>
      </c>
      <c r="M2" t="s">
        <v>25</v>
      </c>
      <c r="N2" t="s">
        <v>25</v>
      </c>
      <c r="O2" t="s">
        <v>25</v>
      </c>
      <c r="P2" t="s">
        <v>25</v>
      </c>
      <c r="Q2" t="s">
        <v>25</v>
      </c>
      <c r="R2" t="s">
        <v>25</v>
      </c>
      <c r="S2" t="s">
        <v>25</v>
      </c>
    </row>
    <row r="3" spans="1:19">
      <c r="A3" t="s">
        <v>26</v>
      </c>
      <c r="B3" t="s">
        <v>27</v>
      </c>
      <c r="C3" t="s">
        <v>27</v>
      </c>
      <c r="D3" t="s">
        <v>27</v>
      </c>
      <c r="E3" t="s">
        <v>27</v>
      </c>
      <c r="F3" t="s">
        <v>27</v>
      </c>
      <c r="G3" t="s">
        <v>27</v>
      </c>
      <c r="H3" t="s">
        <v>27</v>
      </c>
      <c r="I3" t="s">
        <v>27</v>
      </c>
      <c r="J3" t="s">
        <v>27</v>
      </c>
      <c r="K3" t="s">
        <v>27</v>
      </c>
      <c r="L3" t="s">
        <v>27</v>
      </c>
      <c r="M3" t="s">
        <v>27</v>
      </c>
      <c r="N3" t="s">
        <v>27</v>
      </c>
      <c r="O3" t="s">
        <v>27</v>
      </c>
      <c r="P3" t="s">
        <v>27</v>
      </c>
      <c r="Q3" t="s">
        <v>27</v>
      </c>
      <c r="R3" t="s">
        <v>27</v>
      </c>
      <c r="S3" t="s">
        <v>27</v>
      </c>
    </row>
    <row r="4" spans="1:19">
      <c r="A4" t="s">
        <v>28</v>
      </c>
      <c r="B4" t="s">
        <v>29</v>
      </c>
      <c r="C4" t="s">
        <v>30</v>
      </c>
      <c r="D4" t="s">
        <v>30</v>
      </c>
      <c r="E4" t="s">
        <v>29</v>
      </c>
      <c r="F4" t="s">
        <v>29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29</v>
      </c>
      <c r="M4" t="s">
        <v>30</v>
      </c>
      <c r="N4" t="s">
        <v>29</v>
      </c>
      <c r="O4" t="s">
        <v>29</v>
      </c>
      <c r="P4" t="s">
        <v>29</v>
      </c>
      <c r="Q4" t="s">
        <v>29</v>
      </c>
      <c r="R4" t="s">
        <v>29</v>
      </c>
      <c r="S4" t="s">
        <v>30</v>
      </c>
    </row>
    <row r="5" spans="1:19">
      <c r="A5" t="s">
        <v>31</v>
      </c>
      <c r="B5">
        <v>70</v>
      </c>
      <c r="C5">
        <v>73</v>
      </c>
      <c r="D5">
        <v>73</v>
      </c>
      <c r="E5">
        <v>59</v>
      </c>
      <c r="F5">
        <v>40</v>
      </c>
      <c r="G5">
        <v>47</v>
      </c>
      <c r="H5">
        <v>47</v>
      </c>
      <c r="I5">
        <v>82</v>
      </c>
      <c r="J5">
        <v>86</v>
      </c>
      <c r="K5">
        <v>82</v>
      </c>
      <c r="L5">
        <v>93</v>
      </c>
      <c r="M5">
        <v>82</v>
      </c>
      <c r="N5">
        <v>72</v>
      </c>
      <c r="O5">
        <v>85</v>
      </c>
      <c r="P5">
        <v>80</v>
      </c>
      <c r="Q5">
        <v>79</v>
      </c>
      <c r="R5">
        <v>76</v>
      </c>
      <c r="S5">
        <v>77</v>
      </c>
    </row>
    <row r="6" spans="1:19">
      <c r="A6" s="1" t="s">
        <v>18</v>
      </c>
      <c r="B6" s="3">
        <f>('Original Values'!B6-Average!B6)/SD!B6</f>
        <v>0.53753060344227266</v>
      </c>
      <c r="C6" s="3">
        <f>('Original Values'!C6-Average!C6)/SD!C6</f>
        <v>-1.3258438354035091</v>
      </c>
      <c r="D6" s="3">
        <f>('Original Values'!D6-Average!D6)/SD!D6</f>
        <v>2.4143536295811119</v>
      </c>
      <c r="E6" s="3">
        <f>('Original Values'!E6-Average!E6)/SD!E6</f>
        <v>0.3397992043520946</v>
      </c>
      <c r="F6" s="3">
        <f>('Original Values'!F6-Average!F6)/SD!F6</f>
        <v>0.31820380817526045</v>
      </c>
      <c r="G6" s="3">
        <f>('Original Values'!G6-Average!G6)/SD!G6</f>
        <v>0.16531726130977673</v>
      </c>
      <c r="H6" s="3">
        <f>('Original Values'!H6-Average!H6)/SD!H6</f>
        <v>-0.91545056427393079</v>
      </c>
      <c r="I6" s="3">
        <f>('Original Values'!I6-Average!I6)/SD!I6</f>
        <v>-9.1757246304602386E-2</v>
      </c>
      <c r="J6" s="3">
        <f>('Original Values'!J6-Average!J6)/SD!J6</f>
        <v>0.4033570189152067</v>
      </c>
      <c r="K6" s="3">
        <f>('Original Values'!K6-Average!K6)/SD!K6</f>
        <v>-6.3056398391793916E-2</v>
      </c>
      <c r="L6" s="3">
        <f>('Original Values'!L6-Average!L6)/SD!L6</f>
        <v>-0.69444121133481407</v>
      </c>
      <c r="M6" s="3">
        <f>('Original Values'!M6-Average!M6)/SD!M6</f>
        <v>-0.47796063395067867</v>
      </c>
      <c r="N6" s="3">
        <f>('Original Values'!N6-Average!N6)/SD!N6</f>
        <v>7.459391786704582E-2</v>
      </c>
      <c r="O6" s="3">
        <f>('Original Values'!O6-Average!O6)/SD!O6</f>
        <v>-1.6168040096147105</v>
      </c>
      <c r="P6" s="3">
        <f>('Original Values'!P6-Average!P6)/SD!P6</f>
        <v>-0.41870658105485276</v>
      </c>
      <c r="Q6" s="3">
        <f>('Original Values'!Q6-Average!Q6)/SD!Q6</f>
        <v>-1.1117588544226706</v>
      </c>
      <c r="R6" s="3">
        <f>('Original Values'!R6-Average!R6)/SD!R6</f>
        <v>1.0156607729225244</v>
      </c>
      <c r="S6" s="3">
        <f>('Original Values'!S6-Average!S6)/SD!S6</f>
        <v>1.4469631181862572</v>
      </c>
    </row>
    <row r="7" spans="1:19">
      <c r="A7" s="1" t="s">
        <v>19</v>
      </c>
      <c r="B7" s="3">
        <f>('Original Values'!B7-Average!B7)/SD!B7</f>
        <v>1.0778352193798324</v>
      </c>
      <c r="C7" s="3">
        <f>('Original Values'!C7-Average!C7)/SD!C7</f>
        <v>0.67833807704136961</v>
      </c>
      <c r="D7" s="3">
        <f>('Original Values'!D7-Average!D7)/SD!D7</f>
        <v>0.68761446194561437</v>
      </c>
      <c r="E7" s="3">
        <f>('Original Values'!E7-Average!E7)/SD!E7</f>
        <v>-0.71206950181372342</v>
      </c>
      <c r="F7" s="3">
        <f>('Original Values'!F7-Average!F7)/SD!F7</f>
        <v>0.2086554564651302</v>
      </c>
      <c r="G7" s="3">
        <f>('Original Values'!G7-Average!G7)/SD!G7</f>
        <v>-0.68599060840367743</v>
      </c>
      <c r="H7" s="3">
        <f>('Original Values'!H7-Average!H7)/SD!H7</f>
        <v>1.0366165657015378</v>
      </c>
      <c r="I7" s="3">
        <f>('Original Values'!I7-Average!I7)/SD!I7</f>
        <v>-1.0559083347267184</v>
      </c>
      <c r="J7" s="3">
        <f>('Original Values'!J7-Average!J7)/SD!J7</f>
        <v>-1.2920185844592864</v>
      </c>
      <c r="K7" s="3">
        <f>('Original Values'!K7-Average!K7)/SD!K7</f>
        <v>-1.1923412032712235</v>
      </c>
      <c r="L7" s="3">
        <f>('Original Values'!L7-Average!L7)/SD!L7</f>
        <v>1.3767798498788886</v>
      </c>
      <c r="M7" s="3">
        <f>('Original Values'!M7-Average!M7)/SD!M7</f>
        <v>1.5059491340172386</v>
      </c>
      <c r="N7" s="3">
        <f>('Original Values'!N7-Average!N7)/SD!N7</f>
        <v>-0.69124139231174009</v>
      </c>
      <c r="O7" s="3">
        <f>('Original Values'!O7-Average!O7)/SD!O7</f>
        <v>3.2054091023943215E-2</v>
      </c>
      <c r="P7" s="3">
        <f>('Original Values'!P7-Average!P7)/SD!P7</f>
        <v>-0.82207342468764455</v>
      </c>
      <c r="Q7" s="3">
        <f>('Original Values'!Q7-Average!Q7)/SD!Q7</f>
        <v>-0.91431219533928487</v>
      </c>
      <c r="R7" s="3">
        <f>('Original Values'!R7-Average!R7)/SD!R7</f>
        <v>-0.65798642756067449</v>
      </c>
      <c r="S7" s="3">
        <f>('Original Values'!S7-Average!S7)/SD!S7</f>
        <v>1.4200988171204083</v>
      </c>
    </row>
    <row r="8" spans="1:19">
      <c r="A8" s="1" t="s">
        <v>19</v>
      </c>
      <c r="B8" s="3">
        <f>('Original Values'!B8-Average!B8)/SD!B8</f>
        <v>0.1048950763391361</v>
      </c>
      <c r="C8" s="3">
        <f>('Original Values'!C8-Average!C8)/SD!C8</f>
        <v>0.94802042285414623</v>
      </c>
      <c r="D8" s="3">
        <f>('Original Values'!D8-Average!D8)/SD!D8</f>
        <v>0.51245413510491056</v>
      </c>
      <c r="E8" s="3">
        <f>('Original Values'!E8-Average!E8)/SD!E8</f>
        <v>-0.61066295578205265</v>
      </c>
      <c r="F8" s="3">
        <f>('Original Values'!F8-Average!F8)/SD!F8</f>
        <v>-0.79213974123466357</v>
      </c>
      <c r="G8" s="3">
        <f>('Original Values'!G8-Average!G8)/SD!G8</f>
        <v>0.13891767621638976</v>
      </c>
      <c r="H8" s="3">
        <f>('Original Values'!H8-Average!H8)/SD!H8</f>
        <v>-0.43955099620653193</v>
      </c>
      <c r="I8" s="3">
        <f>('Original Values'!I8-Average!I8)/SD!I8</f>
        <v>2.86946386683285</v>
      </c>
      <c r="J8" s="3">
        <f>('Original Values'!J8-Average!J8)/SD!J8</f>
        <v>0.9577448140769661</v>
      </c>
      <c r="K8" s="3">
        <f>('Original Values'!K8-Average!K8)/SD!K8</f>
        <v>-0.759594463013887</v>
      </c>
      <c r="L8" s="3">
        <f>('Original Values'!L8-Average!L8)/SD!L8</f>
        <v>1.1582480094271546</v>
      </c>
      <c r="M8" s="3">
        <f>('Original Values'!M8-Average!M8)/SD!M8</f>
        <v>-0.91587819936721693</v>
      </c>
      <c r="N8" s="3">
        <f>('Original Values'!N8-Average!N8)/SD!N8</f>
        <v>-1.1113473033015522</v>
      </c>
      <c r="O8" s="3">
        <f>('Original Values'!O8-Average!O8)/SD!O8</f>
        <v>-0.84768958939871708</v>
      </c>
      <c r="P8" s="3">
        <f>('Original Values'!P8-Average!P8)/SD!P8</f>
        <v>-0.81117106244093973</v>
      </c>
      <c r="Q8" s="3">
        <f>('Original Values'!Q8-Average!Q8)/SD!Q8</f>
        <v>-6.549786764293955E-2</v>
      </c>
      <c r="R8" s="3">
        <f>('Original Values'!R8-Average!R8)/SD!R8</f>
        <v>-3.8075084394588038E-2</v>
      </c>
      <c r="S8" s="3">
        <f>('Original Values'!S8-Average!S8)/SD!S8</f>
        <v>-0.29813673806845903</v>
      </c>
    </row>
    <row r="9" spans="1:19">
      <c r="A9" s="1" t="s">
        <v>20</v>
      </c>
      <c r="B9" s="3">
        <f>('Original Values'!B9-Average!B9)/SD!B9</f>
        <v>-0.42226839285015871</v>
      </c>
      <c r="C9" s="3">
        <f>('Original Values'!C9-Average!C9)/SD!C9</f>
        <v>-5.9709040052570966E-2</v>
      </c>
      <c r="D9" s="3">
        <f>('Original Values'!D9-Average!D9)/SD!D9</f>
        <v>1.2632348052652729</v>
      </c>
      <c r="E9" s="3">
        <f>('Original Values'!E9-Average!E9)/SD!E9</f>
        <v>-0.11457339352521806</v>
      </c>
      <c r="F9" s="3">
        <f>('Original Values'!F9-Average!F9)/SD!F9</f>
        <v>-0.75734390756163683</v>
      </c>
      <c r="G9" s="3">
        <f>('Original Values'!G9-Average!G9)/SD!G9</f>
        <v>-0.9093315986318139</v>
      </c>
      <c r="H9" s="3">
        <f>('Original Values'!H9-Average!H9)/SD!H9</f>
        <v>-0.43012091801761865</v>
      </c>
      <c r="I9" s="3">
        <f>('Original Values'!I9-Average!I9)/SD!I9</f>
        <v>-0.31202307240700505</v>
      </c>
      <c r="J9" s="3">
        <f>('Original Values'!J9-Average!J9)/SD!J9</f>
        <v>1.8973262125376571</v>
      </c>
      <c r="K9" s="3">
        <f>('Original Values'!K9-Average!K9)/SD!K9</f>
        <v>0.71913746931996192</v>
      </c>
      <c r="L9" s="3">
        <f>('Original Values'!L9-Average!L9)/SD!L9</f>
        <v>0.19642793218602114</v>
      </c>
      <c r="M9" s="3">
        <f>('Original Values'!M9-Average!M9)/SD!M9</f>
        <v>-0.12087607819910032</v>
      </c>
      <c r="N9" s="3">
        <f>('Original Values'!N9-Average!N9)/SD!N9</f>
        <v>1.9843239255771465</v>
      </c>
      <c r="O9" s="3">
        <f>('Original Values'!O9-Average!O9)/SD!O9</f>
        <v>6.0868550347766871E-2</v>
      </c>
      <c r="P9" s="3">
        <f>('Original Values'!P9-Average!P9)/SD!P9</f>
        <v>-0.92927287964917926</v>
      </c>
      <c r="Q9" s="3">
        <f>('Original Values'!Q9-Average!Q9)/SD!Q9</f>
        <v>1.8506243523311948E-2</v>
      </c>
      <c r="R9" s="3">
        <f>('Original Values'!R9-Average!R9)/SD!R9</f>
        <v>4.8469826399146293E-2</v>
      </c>
      <c r="S9" s="3">
        <f>('Original Values'!S9-Average!S9)/SD!S9</f>
        <v>-2.1327756842619756</v>
      </c>
    </row>
    <row r="10" spans="1:19">
      <c r="A10" s="1" t="s">
        <v>20</v>
      </c>
      <c r="B10" s="3">
        <f>('Original Values'!B10-Average!B10)/SD!B10</f>
        <v>-0.34259139636769464</v>
      </c>
      <c r="C10" s="3">
        <f>('Original Values'!C10-Average!C10)/SD!C10</f>
        <v>-1.0966118597606502</v>
      </c>
      <c r="D10" s="3">
        <f>('Original Values'!D10-Average!D10)/SD!D10</f>
        <v>-1.5447629110397005</v>
      </c>
      <c r="E10" s="3">
        <f>('Original Values'!E10-Average!E10)/SD!E10</f>
        <v>-0.37191441438853223</v>
      </c>
      <c r="F10" s="3">
        <f>('Original Values'!F10-Average!F10)/SD!F10</f>
        <v>-0.50401244384693356</v>
      </c>
      <c r="G10" s="3">
        <f>('Original Values'!G10-Average!G10)/SD!G10</f>
        <v>0.58353929348746492</v>
      </c>
      <c r="H10" s="3">
        <f>('Original Values'!H10-Average!H10)/SD!H10</f>
        <v>1.3852999413921765</v>
      </c>
      <c r="I10" s="3">
        <f>('Original Values'!I10-Average!I10)/SD!I10</f>
        <v>1.516747953209723</v>
      </c>
      <c r="J10" s="3">
        <f>('Original Values'!J10-Average!J10)/SD!J10</f>
        <v>1.6660353380596495</v>
      </c>
      <c r="K10" s="3">
        <f>('Original Values'!K10-Average!K10)/SD!K10</f>
        <v>-0.25014444300150901</v>
      </c>
      <c r="L10" s="3">
        <f>('Original Values'!L10-Average!L10)/SD!L10</f>
        <v>-0.68688407347442071</v>
      </c>
      <c r="M10" s="3">
        <f>('Original Values'!M10-Average!M10)/SD!M10</f>
        <v>0.79421723330712446</v>
      </c>
      <c r="N10" s="3">
        <f>('Original Values'!N10-Average!N10)/SD!N10</f>
        <v>-0.47497832255536621</v>
      </c>
      <c r="O10" s="3">
        <f>('Original Values'!O10-Average!O10)/SD!O10</f>
        <v>-1.7178842760543473</v>
      </c>
      <c r="P10" s="3">
        <f>('Original Values'!P10-Average!P10)/SD!P10</f>
        <v>-7.5795266887467336E-2</v>
      </c>
      <c r="Q10" s="3">
        <f>('Original Values'!Q10-Average!Q10)/SD!Q10</f>
        <v>-0.20059865393181867</v>
      </c>
      <c r="R10" s="3">
        <f>('Original Values'!R10-Average!R10)/SD!R10</f>
        <v>0.26893075531316274</v>
      </c>
      <c r="S10" s="3">
        <f>('Original Values'!S10-Average!S10)/SD!S10</f>
        <v>1.0514075465391468</v>
      </c>
    </row>
    <row r="11" spans="1:19">
      <c r="A11" s="1" t="s">
        <v>21</v>
      </c>
      <c r="B11" s="3">
        <f>('Original Values'!B11-Average!B11)/SD!B11</f>
        <v>-1.4444692557794399</v>
      </c>
      <c r="C11" s="3">
        <f>('Original Values'!C11-Average!C11)/SD!C11</f>
        <v>0.50298767612062423</v>
      </c>
      <c r="D11" s="3">
        <f>('Original Values'!D11-Average!D11)/SD!D11</f>
        <v>-0.36513710701905266</v>
      </c>
      <c r="E11" s="3">
        <f>('Original Values'!E11-Average!E11)/SD!E11</f>
        <v>1.3415129697294037</v>
      </c>
      <c r="F11" s="3">
        <f>('Original Values'!F11-Average!F11)/SD!F11</f>
        <v>-8.0307319786176359E-3</v>
      </c>
      <c r="G11" s="3">
        <f>('Original Values'!G11-Average!G11)/SD!G11</f>
        <v>0.7302299431892737</v>
      </c>
      <c r="H11" s="3">
        <f>('Original Values'!H11-Average!H11)/SD!H11</f>
        <v>-0.14542088425230687</v>
      </c>
      <c r="I11" s="3">
        <f>('Original Values'!I11-Average!I11)/SD!I11</f>
        <v>-0.20804642701391013</v>
      </c>
      <c r="J11" s="3">
        <f>('Original Values'!J11-Average!J11)/SD!J11</f>
        <v>-1.082679024932292</v>
      </c>
      <c r="K11" s="3">
        <f>('Original Values'!K11-Average!K11)/SD!K11</f>
        <v>-0.9249685530434637</v>
      </c>
      <c r="L11" s="3">
        <f>('Original Values'!L11-Average!L11)/SD!L11</f>
        <v>-0.83454091721365264</v>
      </c>
      <c r="M11" s="3">
        <f>('Original Values'!M11-Average!M11)/SD!M11</f>
        <v>-1.1997134409117733</v>
      </c>
      <c r="N11" s="3">
        <f>('Original Values'!N11-Average!N11)/SD!N11</f>
        <v>0.82827216501865775</v>
      </c>
      <c r="O11" s="3">
        <f>('Original Values'!O11-Average!O11)/SD!O11</f>
        <v>1.6463708889750934</v>
      </c>
      <c r="P11" s="3">
        <f>('Original Values'!P11-Average!P11)/SD!P11</f>
        <v>1.821285012721096</v>
      </c>
      <c r="Q11" s="3">
        <f>('Original Values'!Q11-Average!Q11)/SD!Q11</f>
        <v>0.62336011410224457</v>
      </c>
      <c r="R11" s="3">
        <f>('Original Values'!R11-Average!R11)/SD!R11</f>
        <v>-0.49295590177467297</v>
      </c>
      <c r="S11" s="3">
        <f>('Original Values'!S11-Average!S11)/SD!S11</f>
        <v>-0.78805652593719033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S11"/>
  <sheetViews>
    <sheetView tabSelected="1" workbookViewId="0">
      <selection activeCell="L15" sqref="L15"/>
    </sheetView>
  </sheetViews>
  <sheetFormatPr defaultRowHeight="15"/>
  <sheetData>
    <row r="1" spans="1:19">
      <c r="A1" t="s">
        <v>22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</row>
    <row r="2" spans="1:19">
      <c r="A2" t="s">
        <v>23</v>
      </c>
      <c r="B2" t="str">
        <f>IF('Z-score'!B2="Control","0","1")</f>
        <v>0</v>
      </c>
      <c r="C2" t="str">
        <f>IF('Z-score'!C2="Control","0","1")</f>
        <v>0</v>
      </c>
      <c r="D2" t="str">
        <f>IF('Z-score'!D2="Control","0","1")</f>
        <v>0</v>
      </c>
      <c r="E2" t="str">
        <f>IF('Z-score'!E2="Control","0","1")</f>
        <v>0</v>
      </c>
      <c r="F2" t="str">
        <f>IF('Z-score'!F2="Control","0","1")</f>
        <v>0</v>
      </c>
      <c r="G2" t="str">
        <f>IF('Z-score'!G2="Control","0","1")</f>
        <v>0</v>
      </c>
      <c r="H2" t="str">
        <f>IF('Z-score'!H2="Control","0","1")</f>
        <v>0</v>
      </c>
      <c r="I2" t="str">
        <f>IF('Z-score'!I2="Control","0","1")</f>
        <v>1</v>
      </c>
      <c r="J2" t="str">
        <f>IF('Z-score'!J2="Control","0","1")</f>
        <v>1</v>
      </c>
      <c r="K2" t="str">
        <f>IF('Z-score'!K2="Control","0","1")</f>
        <v>1</v>
      </c>
      <c r="L2" t="str">
        <f>IF('Z-score'!L2="Control","0","1")</f>
        <v>1</v>
      </c>
      <c r="M2" t="str">
        <f>IF('Z-score'!M2="Control","0","1")</f>
        <v>1</v>
      </c>
      <c r="N2" t="str">
        <f>IF('Z-score'!N2="Control","0","1")</f>
        <v>1</v>
      </c>
      <c r="O2" t="str">
        <f>IF('Z-score'!O2="Control","0","1")</f>
        <v>1</v>
      </c>
      <c r="P2" t="str">
        <f>IF('Z-score'!P2="Control","0","1")</f>
        <v>1</v>
      </c>
      <c r="Q2" t="str">
        <f>IF('Z-score'!Q2="Control","0","1")</f>
        <v>1</v>
      </c>
      <c r="R2" t="str">
        <f>IF('Z-score'!R2="Control","0","1")</f>
        <v>1</v>
      </c>
      <c r="S2" t="str">
        <f>IF('Z-score'!S2="Control","0","1")</f>
        <v>1</v>
      </c>
    </row>
    <row r="3" spans="1:19">
      <c r="A3" t="s">
        <v>26</v>
      </c>
      <c r="B3" t="s">
        <v>27</v>
      </c>
      <c r="C3" t="s">
        <v>27</v>
      </c>
      <c r="D3" t="s">
        <v>27</v>
      </c>
      <c r="E3" t="s">
        <v>27</v>
      </c>
      <c r="F3" t="s">
        <v>27</v>
      </c>
      <c r="G3" t="s">
        <v>27</v>
      </c>
      <c r="H3" t="s">
        <v>27</v>
      </c>
      <c r="I3" t="s">
        <v>27</v>
      </c>
      <c r="J3" t="s">
        <v>27</v>
      </c>
      <c r="K3" t="s">
        <v>27</v>
      </c>
      <c r="L3" t="s">
        <v>27</v>
      </c>
      <c r="M3" t="s">
        <v>27</v>
      </c>
      <c r="N3" t="s">
        <v>27</v>
      </c>
      <c r="O3" t="s">
        <v>27</v>
      </c>
      <c r="P3" t="s">
        <v>27</v>
      </c>
      <c r="Q3" t="s">
        <v>27</v>
      </c>
      <c r="R3" t="s">
        <v>27</v>
      </c>
      <c r="S3" t="s">
        <v>27</v>
      </c>
    </row>
    <row r="4" spans="1:19">
      <c r="A4" t="s">
        <v>28</v>
      </c>
      <c r="B4" t="s">
        <v>29</v>
      </c>
      <c r="C4" t="s">
        <v>30</v>
      </c>
      <c r="D4" t="s">
        <v>30</v>
      </c>
      <c r="E4" t="s">
        <v>29</v>
      </c>
      <c r="F4" t="s">
        <v>29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29</v>
      </c>
      <c r="M4" t="s">
        <v>30</v>
      </c>
      <c r="N4" t="s">
        <v>29</v>
      </c>
      <c r="O4" t="s">
        <v>29</v>
      </c>
      <c r="P4" t="s">
        <v>29</v>
      </c>
      <c r="Q4" t="s">
        <v>29</v>
      </c>
      <c r="R4" t="s">
        <v>29</v>
      </c>
      <c r="S4" t="s">
        <v>30</v>
      </c>
    </row>
    <row r="5" spans="1:19">
      <c r="A5" t="s">
        <v>31</v>
      </c>
      <c r="B5">
        <v>70</v>
      </c>
      <c r="C5">
        <v>73</v>
      </c>
      <c r="D5">
        <v>73</v>
      </c>
      <c r="E5">
        <v>59</v>
      </c>
      <c r="F5">
        <v>40</v>
      </c>
      <c r="G5">
        <v>47</v>
      </c>
      <c r="H5">
        <v>47</v>
      </c>
      <c r="I5">
        <v>82</v>
      </c>
      <c r="J5">
        <v>86</v>
      </c>
      <c r="K5">
        <v>82</v>
      </c>
      <c r="L5">
        <v>93</v>
      </c>
      <c r="M5">
        <v>82</v>
      </c>
      <c r="N5">
        <v>72</v>
      </c>
      <c r="O5">
        <v>85</v>
      </c>
      <c r="P5">
        <v>80</v>
      </c>
      <c r="Q5">
        <v>79</v>
      </c>
      <c r="R5">
        <v>76</v>
      </c>
      <c r="S5">
        <v>77</v>
      </c>
    </row>
    <row r="6" spans="1:19">
      <c r="A6" s="1" t="s">
        <v>18</v>
      </c>
      <c r="B6" s="3" t="str">
        <f>IF('Z-score'!B6&lt;-1,"0",IF('Z-score'!B6&gt;1,"2","1"))</f>
        <v>1</v>
      </c>
      <c r="C6" s="3" t="str">
        <f>IF('Z-score'!C6&lt;-1,"0",IF('Z-score'!C6&gt;1,"2","1"))</f>
        <v>0</v>
      </c>
      <c r="D6" s="3" t="str">
        <f>IF('Z-score'!D6&lt;-1,"0",IF('Z-score'!D6&gt;1,"2","1"))</f>
        <v>2</v>
      </c>
      <c r="E6" s="3" t="str">
        <f>IF('Z-score'!E6&lt;-1,"0",IF('Z-score'!E6&gt;1,"2","1"))</f>
        <v>1</v>
      </c>
      <c r="F6" s="3" t="str">
        <f>IF('Z-score'!F6&lt;-1,"0",IF('Z-score'!F6&gt;1,"2","1"))</f>
        <v>1</v>
      </c>
      <c r="G6" s="3" t="str">
        <f>IF('Z-score'!G6&lt;-1,"0",IF('Z-score'!G6&gt;1,"2","1"))</f>
        <v>1</v>
      </c>
      <c r="H6" s="3" t="str">
        <f>IF('Z-score'!H6&lt;-1,"0",IF('Z-score'!H6&gt;1,"2","1"))</f>
        <v>1</v>
      </c>
      <c r="I6" s="3" t="str">
        <f>IF('Z-score'!I6&lt;-1,"0",IF('Z-score'!I6&gt;1,"2","1"))</f>
        <v>1</v>
      </c>
      <c r="J6" s="3" t="str">
        <f>IF('Z-score'!J6&lt;-1,"0",IF('Z-score'!J6&gt;1,"2","1"))</f>
        <v>1</v>
      </c>
      <c r="K6" s="3" t="str">
        <f>IF('Z-score'!K6&lt;-1,"0",IF('Z-score'!K6&gt;1,"2","1"))</f>
        <v>1</v>
      </c>
      <c r="L6" s="3" t="str">
        <f>IF('Z-score'!L6&lt;-1,"0",IF('Z-score'!L6&gt;1,"2","1"))</f>
        <v>1</v>
      </c>
      <c r="M6" s="3" t="str">
        <f>IF('Z-score'!M6&lt;-1,"0",IF('Z-score'!M6&gt;1,"2","1"))</f>
        <v>1</v>
      </c>
      <c r="N6" s="3" t="str">
        <f>IF('Z-score'!N6&lt;-1,"0",IF('Z-score'!N6&gt;1,"2","1"))</f>
        <v>1</v>
      </c>
      <c r="O6" s="3" t="str">
        <f>IF('Z-score'!O6&lt;-1,"0",IF('Z-score'!O6&gt;1,"2","1"))</f>
        <v>0</v>
      </c>
      <c r="P6" s="3" t="str">
        <f>IF('Z-score'!P6&lt;-1,"0",IF('Z-score'!P6&gt;1,"2","1"))</f>
        <v>1</v>
      </c>
      <c r="Q6" s="3" t="str">
        <f>IF('Z-score'!Q6&lt;-1,"0",IF('Z-score'!Q6&gt;1,"2","1"))</f>
        <v>0</v>
      </c>
      <c r="R6" s="3" t="str">
        <f>IF('Z-score'!R6&lt;-1,"0",IF('Z-score'!R6&gt;1,"2","1"))</f>
        <v>2</v>
      </c>
      <c r="S6" s="3" t="str">
        <f>IF('Z-score'!S6&lt;-1,"0",IF('Z-score'!S6&gt;1,"2","1"))</f>
        <v>2</v>
      </c>
    </row>
    <row r="7" spans="1:19">
      <c r="A7" s="1" t="s">
        <v>19</v>
      </c>
      <c r="B7" s="3" t="str">
        <f>IF('Z-score'!B7&lt;-1,"0",IF('Z-score'!B7&gt;1,"2","1"))</f>
        <v>2</v>
      </c>
      <c r="C7" s="3" t="str">
        <f>IF('Z-score'!C7&lt;-1,"0",IF('Z-score'!C7&gt;1,"2","1"))</f>
        <v>1</v>
      </c>
      <c r="D7" s="3" t="str">
        <f>IF('Z-score'!D7&lt;-1,"0",IF('Z-score'!D7&gt;1,"2","1"))</f>
        <v>1</v>
      </c>
      <c r="E7" s="3" t="str">
        <f>IF('Z-score'!E7&lt;-1,"0",IF('Z-score'!E7&gt;1,"2","1"))</f>
        <v>1</v>
      </c>
      <c r="F7" s="3" t="str">
        <f>IF('Z-score'!F7&lt;-1,"0",IF('Z-score'!F7&gt;1,"2","1"))</f>
        <v>1</v>
      </c>
      <c r="G7" s="3" t="str">
        <f>IF('Z-score'!G7&lt;-1,"0",IF('Z-score'!G7&gt;1,"2","1"))</f>
        <v>1</v>
      </c>
      <c r="H7" s="3" t="str">
        <f>IF('Z-score'!H7&lt;-1,"0",IF('Z-score'!H7&gt;1,"2","1"))</f>
        <v>2</v>
      </c>
      <c r="I7" s="3" t="str">
        <f>IF('Z-score'!I7&lt;-1,"0",IF('Z-score'!I7&gt;1,"2","1"))</f>
        <v>0</v>
      </c>
      <c r="J7" s="3" t="str">
        <f>IF('Z-score'!J7&lt;-1,"0",IF('Z-score'!J7&gt;1,"2","1"))</f>
        <v>0</v>
      </c>
      <c r="K7" s="3" t="str">
        <f>IF('Z-score'!K7&lt;-1,"0",IF('Z-score'!K7&gt;1,"2","1"))</f>
        <v>0</v>
      </c>
      <c r="L7" s="3" t="str">
        <f>IF('Z-score'!L7&lt;-1,"0",IF('Z-score'!L7&gt;1,"2","1"))</f>
        <v>2</v>
      </c>
      <c r="M7" s="3" t="str">
        <f>IF('Z-score'!M7&lt;-1,"0",IF('Z-score'!M7&gt;1,"2","1"))</f>
        <v>2</v>
      </c>
      <c r="N7" s="3" t="str">
        <f>IF('Z-score'!N7&lt;-1,"0",IF('Z-score'!N7&gt;1,"2","1"))</f>
        <v>1</v>
      </c>
      <c r="O7" s="3" t="str">
        <f>IF('Z-score'!O7&lt;-1,"0",IF('Z-score'!O7&gt;1,"2","1"))</f>
        <v>1</v>
      </c>
      <c r="P7" s="3" t="str">
        <f>IF('Z-score'!P7&lt;-1,"0",IF('Z-score'!P7&gt;1,"2","1"))</f>
        <v>1</v>
      </c>
      <c r="Q7" s="3" t="str">
        <f>IF('Z-score'!Q7&lt;-1,"0",IF('Z-score'!Q7&gt;1,"2","1"))</f>
        <v>1</v>
      </c>
      <c r="R7" s="3" t="str">
        <f>IF('Z-score'!R7&lt;-1,"0",IF('Z-score'!R7&gt;1,"2","1"))</f>
        <v>1</v>
      </c>
      <c r="S7" s="3" t="str">
        <f>IF('Z-score'!S7&lt;-1,"0",IF('Z-score'!S7&gt;1,"2","1"))</f>
        <v>2</v>
      </c>
    </row>
    <row r="8" spans="1:19">
      <c r="A8" s="1" t="s">
        <v>19</v>
      </c>
      <c r="B8" s="3" t="str">
        <f>IF('Z-score'!B8&lt;-1,"0",IF('Z-score'!B8&gt;1,"2","1"))</f>
        <v>1</v>
      </c>
      <c r="C8" s="3" t="str">
        <f>IF('Z-score'!C8&lt;-1,"0",IF('Z-score'!C8&gt;1,"2","1"))</f>
        <v>1</v>
      </c>
      <c r="D8" s="3" t="str">
        <f>IF('Z-score'!D8&lt;-1,"0",IF('Z-score'!D8&gt;1,"2","1"))</f>
        <v>1</v>
      </c>
      <c r="E8" s="3" t="str">
        <f>IF('Z-score'!E8&lt;-1,"0",IF('Z-score'!E8&gt;1,"2","1"))</f>
        <v>1</v>
      </c>
      <c r="F8" s="3" t="str">
        <f>IF('Z-score'!F8&lt;-1,"0",IF('Z-score'!F8&gt;1,"2","1"))</f>
        <v>1</v>
      </c>
      <c r="G8" s="3" t="str">
        <f>IF('Z-score'!G8&lt;-1,"0",IF('Z-score'!G8&gt;1,"2","1"))</f>
        <v>1</v>
      </c>
      <c r="H8" s="3" t="str">
        <f>IF('Z-score'!H8&lt;-1,"0",IF('Z-score'!H8&gt;1,"2","1"))</f>
        <v>1</v>
      </c>
      <c r="I8" s="3" t="str">
        <f>IF('Z-score'!I8&lt;-1,"0",IF('Z-score'!I8&gt;1,"2","1"))</f>
        <v>2</v>
      </c>
      <c r="J8" s="3" t="str">
        <f>IF('Z-score'!J8&lt;-1,"0",IF('Z-score'!J8&gt;1,"2","1"))</f>
        <v>1</v>
      </c>
      <c r="K8" s="3" t="str">
        <f>IF('Z-score'!K8&lt;-1,"0",IF('Z-score'!K8&gt;1,"2","1"))</f>
        <v>1</v>
      </c>
      <c r="L8" s="3" t="str">
        <f>IF('Z-score'!L8&lt;-1,"0",IF('Z-score'!L8&gt;1,"2","1"))</f>
        <v>2</v>
      </c>
      <c r="M8" s="3" t="str">
        <f>IF('Z-score'!M8&lt;-1,"0",IF('Z-score'!M8&gt;1,"2","1"))</f>
        <v>1</v>
      </c>
      <c r="N8" s="3" t="str">
        <f>IF('Z-score'!N8&lt;-1,"0",IF('Z-score'!N8&gt;1,"2","1"))</f>
        <v>0</v>
      </c>
      <c r="O8" s="3" t="str">
        <f>IF('Z-score'!O8&lt;-1,"0",IF('Z-score'!O8&gt;1,"2","1"))</f>
        <v>1</v>
      </c>
      <c r="P8" s="3" t="str">
        <f>IF('Z-score'!P8&lt;-1,"0",IF('Z-score'!P8&gt;1,"2","1"))</f>
        <v>1</v>
      </c>
      <c r="Q8" s="3" t="str">
        <f>IF('Z-score'!Q8&lt;-1,"0",IF('Z-score'!Q8&gt;1,"2","1"))</f>
        <v>1</v>
      </c>
      <c r="R8" s="3" t="str">
        <f>IF('Z-score'!R8&lt;-1,"0",IF('Z-score'!R8&gt;1,"2","1"))</f>
        <v>1</v>
      </c>
      <c r="S8" s="3" t="str">
        <f>IF('Z-score'!S8&lt;-1,"0",IF('Z-score'!S8&gt;1,"2","1"))</f>
        <v>1</v>
      </c>
    </row>
    <row r="9" spans="1:19">
      <c r="A9" s="1" t="s">
        <v>20</v>
      </c>
      <c r="B9" s="3" t="str">
        <f>IF('Z-score'!B9&lt;-1,"0",IF('Z-score'!B9&gt;1,"2","1"))</f>
        <v>1</v>
      </c>
      <c r="C9" s="3" t="str">
        <f>IF('Z-score'!C9&lt;-1,"0",IF('Z-score'!C9&gt;1,"2","1"))</f>
        <v>1</v>
      </c>
      <c r="D9" s="3" t="str">
        <f>IF('Z-score'!D9&lt;-1,"0",IF('Z-score'!D9&gt;1,"2","1"))</f>
        <v>2</v>
      </c>
      <c r="E9" s="3" t="str">
        <f>IF('Z-score'!E9&lt;-1,"0",IF('Z-score'!E9&gt;1,"2","1"))</f>
        <v>1</v>
      </c>
      <c r="F9" s="3" t="str">
        <f>IF('Z-score'!F9&lt;-1,"0",IF('Z-score'!F9&gt;1,"2","1"))</f>
        <v>1</v>
      </c>
      <c r="G9" s="3" t="str">
        <f>IF('Z-score'!G9&lt;-1,"0",IF('Z-score'!G9&gt;1,"2","1"))</f>
        <v>1</v>
      </c>
      <c r="H9" s="3" t="str">
        <f>IF('Z-score'!H9&lt;-1,"0",IF('Z-score'!H9&gt;1,"2","1"))</f>
        <v>1</v>
      </c>
      <c r="I9" s="3" t="str">
        <f>IF('Z-score'!I9&lt;-1,"0",IF('Z-score'!I9&gt;1,"2","1"))</f>
        <v>1</v>
      </c>
      <c r="J9" s="3" t="str">
        <f>IF('Z-score'!J9&lt;-1,"0",IF('Z-score'!J9&gt;1,"2","1"))</f>
        <v>2</v>
      </c>
      <c r="K9" s="3" t="str">
        <f>IF('Z-score'!K9&lt;-1,"0",IF('Z-score'!K9&gt;1,"2","1"))</f>
        <v>1</v>
      </c>
      <c r="L9" s="3" t="str">
        <f>IF('Z-score'!L9&lt;-1,"0",IF('Z-score'!L9&gt;1,"2","1"))</f>
        <v>1</v>
      </c>
      <c r="M9" s="3" t="str">
        <f>IF('Z-score'!M9&lt;-1,"0",IF('Z-score'!M9&gt;1,"2","1"))</f>
        <v>1</v>
      </c>
      <c r="N9" s="3" t="str">
        <f>IF('Z-score'!N9&lt;-1,"0",IF('Z-score'!N9&gt;1,"2","1"))</f>
        <v>2</v>
      </c>
      <c r="O9" s="3" t="str">
        <f>IF('Z-score'!O9&lt;-1,"0",IF('Z-score'!O9&gt;1,"2","1"))</f>
        <v>1</v>
      </c>
      <c r="P9" s="3" t="str">
        <f>IF('Z-score'!P9&lt;-1,"0",IF('Z-score'!P9&gt;1,"2","1"))</f>
        <v>1</v>
      </c>
      <c r="Q9" s="3" t="str">
        <f>IF('Z-score'!Q9&lt;-1,"0",IF('Z-score'!Q9&gt;1,"2","1"))</f>
        <v>1</v>
      </c>
      <c r="R9" s="3" t="str">
        <f>IF('Z-score'!R9&lt;-1,"0",IF('Z-score'!R9&gt;1,"2","1"))</f>
        <v>1</v>
      </c>
      <c r="S9" s="3" t="str">
        <f>IF('Z-score'!S9&lt;-1,"0",IF('Z-score'!S9&gt;1,"2","1"))</f>
        <v>0</v>
      </c>
    </row>
    <row r="10" spans="1:19">
      <c r="A10" s="1" t="s">
        <v>20</v>
      </c>
      <c r="B10" s="3" t="str">
        <f>IF('Z-score'!B10&lt;-1,"0",IF('Z-score'!B10&gt;1,"2","1"))</f>
        <v>1</v>
      </c>
      <c r="C10" s="3" t="str">
        <f>IF('Z-score'!C10&lt;-1,"0",IF('Z-score'!C10&gt;1,"2","1"))</f>
        <v>0</v>
      </c>
      <c r="D10" s="3" t="str">
        <f>IF('Z-score'!D10&lt;-1,"0",IF('Z-score'!D10&gt;1,"2","1"))</f>
        <v>0</v>
      </c>
      <c r="E10" s="3" t="str">
        <f>IF('Z-score'!E10&lt;-1,"0",IF('Z-score'!E10&gt;1,"2","1"))</f>
        <v>1</v>
      </c>
      <c r="F10" s="3" t="str">
        <f>IF('Z-score'!F10&lt;-1,"0",IF('Z-score'!F10&gt;1,"2","1"))</f>
        <v>1</v>
      </c>
      <c r="G10" s="3" t="str">
        <f>IF('Z-score'!G10&lt;-1,"0",IF('Z-score'!G10&gt;1,"2","1"))</f>
        <v>1</v>
      </c>
      <c r="H10" s="3" t="str">
        <f>IF('Z-score'!H10&lt;-1,"0",IF('Z-score'!H10&gt;1,"2","1"))</f>
        <v>2</v>
      </c>
      <c r="I10" s="3" t="str">
        <f>IF('Z-score'!I10&lt;-1,"0",IF('Z-score'!I10&gt;1,"2","1"))</f>
        <v>2</v>
      </c>
      <c r="J10" s="3" t="str">
        <f>IF('Z-score'!J10&lt;-1,"0",IF('Z-score'!J10&gt;1,"2","1"))</f>
        <v>2</v>
      </c>
      <c r="K10" s="3" t="str">
        <f>IF('Z-score'!K10&lt;-1,"0",IF('Z-score'!K10&gt;1,"2","1"))</f>
        <v>1</v>
      </c>
      <c r="L10" s="3" t="str">
        <f>IF('Z-score'!L10&lt;-1,"0",IF('Z-score'!L10&gt;1,"2","1"))</f>
        <v>1</v>
      </c>
      <c r="M10" s="3" t="str">
        <f>IF('Z-score'!M10&lt;-1,"0",IF('Z-score'!M10&gt;1,"2","1"))</f>
        <v>1</v>
      </c>
      <c r="N10" s="3" t="str">
        <f>IF('Z-score'!N10&lt;-1,"0",IF('Z-score'!N10&gt;1,"2","1"))</f>
        <v>1</v>
      </c>
      <c r="O10" s="3" t="str">
        <f>IF('Z-score'!O10&lt;-1,"0",IF('Z-score'!O10&gt;1,"2","1"))</f>
        <v>0</v>
      </c>
      <c r="P10" s="3" t="str">
        <f>IF('Z-score'!P10&lt;-1,"0",IF('Z-score'!P10&gt;1,"2","1"))</f>
        <v>1</v>
      </c>
      <c r="Q10" s="3" t="str">
        <f>IF('Z-score'!Q10&lt;-1,"0",IF('Z-score'!Q10&gt;1,"2","1"))</f>
        <v>1</v>
      </c>
      <c r="R10" s="3" t="str">
        <f>IF('Z-score'!R10&lt;-1,"0",IF('Z-score'!R10&gt;1,"2","1"))</f>
        <v>1</v>
      </c>
      <c r="S10" s="3" t="str">
        <f>IF('Z-score'!S10&lt;-1,"0",IF('Z-score'!S10&gt;1,"2","1"))</f>
        <v>2</v>
      </c>
    </row>
    <row r="11" spans="1:19">
      <c r="A11" s="1" t="s">
        <v>21</v>
      </c>
      <c r="B11" s="3" t="str">
        <f>IF('Z-score'!B11&lt;-1,"0",IF('Z-score'!B11&gt;1,"2","1"))</f>
        <v>0</v>
      </c>
      <c r="C11" s="3" t="str">
        <f>IF('Z-score'!C11&lt;-1,"0",IF('Z-score'!C11&gt;1,"2","1"))</f>
        <v>1</v>
      </c>
      <c r="D11" s="3" t="str">
        <f>IF('Z-score'!D11&lt;-1,"0",IF('Z-score'!D11&gt;1,"2","1"))</f>
        <v>1</v>
      </c>
      <c r="E11" s="3" t="str">
        <f>IF('Z-score'!E11&lt;-1,"0",IF('Z-score'!E11&gt;1,"2","1"))</f>
        <v>2</v>
      </c>
      <c r="F11" s="3" t="str">
        <f>IF('Z-score'!F11&lt;-1,"0",IF('Z-score'!F11&gt;1,"2","1"))</f>
        <v>1</v>
      </c>
      <c r="G11" s="3" t="str">
        <f>IF('Z-score'!G11&lt;-1,"0",IF('Z-score'!G11&gt;1,"2","1"))</f>
        <v>1</v>
      </c>
      <c r="H11" s="3" t="str">
        <f>IF('Z-score'!H11&lt;-1,"0",IF('Z-score'!H11&gt;1,"2","1"))</f>
        <v>1</v>
      </c>
      <c r="I11" s="3" t="str">
        <f>IF('Z-score'!I11&lt;-1,"0",IF('Z-score'!I11&gt;1,"2","1"))</f>
        <v>1</v>
      </c>
      <c r="J11" s="3" t="str">
        <f>IF('Z-score'!J11&lt;-1,"0",IF('Z-score'!J11&gt;1,"2","1"))</f>
        <v>0</v>
      </c>
      <c r="K11" s="3" t="str">
        <f>IF('Z-score'!K11&lt;-1,"0",IF('Z-score'!K11&gt;1,"2","1"))</f>
        <v>1</v>
      </c>
      <c r="L11" s="3" t="str">
        <f>IF('Z-score'!L11&lt;-1,"0",IF('Z-score'!L11&gt;1,"2","1"))</f>
        <v>1</v>
      </c>
      <c r="M11" s="3" t="str">
        <f>IF('Z-score'!M11&lt;-1,"0",IF('Z-score'!M11&gt;1,"2","1"))</f>
        <v>0</v>
      </c>
      <c r="N11" s="3" t="str">
        <f>IF('Z-score'!N11&lt;-1,"0",IF('Z-score'!N11&gt;1,"2","1"))</f>
        <v>1</v>
      </c>
      <c r="O11" s="3" t="str">
        <f>IF('Z-score'!O11&lt;-1,"0",IF('Z-score'!O11&gt;1,"2","1"))</f>
        <v>2</v>
      </c>
      <c r="P11" s="3" t="str">
        <f>IF('Z-score'!P11&lt;-1,"0",IF('Z-score'!P11&gt;1,"2","1"))</f>
        <v>2</v>
      </c>
      <c r="Q11" s="3" t="str">
        <f>IF('Z-score'!Q11&lt;-1,"0",IF('Z-score'!Q11&gt;1,"2","1"))</f>
        <v>1</v>
      </c>
      <c r="R11" s="3" t="str">
        <f>IF('Z-score'!R11&lt;-1,"0",IF('Z-score'!R11&gt;1,"2","1"))</f>
        <v>1</v>
      </c>
      <c r="S11" s="3" t="str">
        <f>IF('Z-score'!S11&lt;-1,"0",IF('Z-score'!S11&gt;1,"2","1"))</f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Original Values</vt:lpstr>
      <vt:lpstr>Average</vt:lpstr>
      <vt:lpstr>SD</vt:lpstr>
      <vt:lpstr>Z-score</vt:lpstr>
      <vt:lpstr>Descritized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Guest</dc:creator>
  <cp:lastModifiedBy>Guest</cp:lastModifiedBy>
  <dcterms:created xsi:type="dcterms:W3CDTF">2017-01-11T16:59:32Z</dcterms:created>
  <dcterms:modified xsi:type="dcterms:W3CDTF">2017-01-16T13:45:52Z</dcterms:modified>
</cp:coreProperties>
</file>