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60" windowWidth="22695" windowHeight="8940" activeTab="4"/>
  </bookViews>
  <sheets>
    <sheet name="Original" sheetId="1" r:id="rId1"/>
    <sheet name="Average" sheetId="2" r:id="rId2"/>
    <sheet name="SD" sheetId="3" r:id="rId3"/>
    <sheet name="Z-score" sheetId="4" r:id="rId4"/>
    <sheet name="Descritized" sheetId="5" r:id="rId5"/>
  </sheets>
  <calcPr calcId="124519"/>
  <fileRecoveryPr repairLoad="1"/>
</workbook>
</file>

<file path=xl/calcChain.xml><?xml version="1.0" encoding="utf-8"?>
<calcChain xmlns="http://schemas.openxmlformats.org/spreadsheetml/2006/main">
  <c r="J2" i="5"/>
  <c r="K2"/>
  <c r="L2"/>
  <c r="M2"/>
  <c r="N2"/>
  <c r="O2"/>
  <c r="P2"/>
  <c r="Q2"/>
  <c r="R2"/>
  <c r="S2"/>
  <c r="T2"/>
  <c r="U2"/>
  <c r="V2"/>
  <c r="C2"/>
  <c r="D2"/>
  <c r="E2"/>
  <c r="F2"/>
  <c r="G2"/>
  <c r="H2"/>
  <c r="I2"/>
  <c r="B2"/>
  <c r="V9" i="4"/>
  <c r="V9" i="5" s="1"/>
  <c r="U9" i="4"/>
  <c r="U9" i="5" s="1"/>
  <c r="T9" i="4"/>
  <c r="T9" i="5" s="1"/>
  <c r="S9" i="4"/>
  <c r="S9" i="5" s="1"/>
  <c r="R9" i="4"/>
  <c r="R9" i="5" s="1"/>
  <c r="Q9" i="4"/>
  <c r="Q9" i="5" s="1"/>
  <c r="P9" i="4"/>
  <c r="P9" i="5" s="1"/>
  <c r="O9" i="4"/>
  <c r="O9" i="5" s="1"/>
  <c r="N9" i="4"/>
  <c r="N9" i="5" s="1"/>
  <c r="M9" i="4"/>
  <c r="M9" i="5" s="1"/>
  <c r="L9" i="4"/>
  <c r="L9" i="5" s="1"/>
  <c r="K9" i="4"/>
  <c r="K9" i="5" s="1"/>
  <c r="J9" i="4"/>
  <c r="J9" i="5" s="1"/>
  <c r="I9" i="4"/>
  <c r="I9" i="5" s="1"/>
  <c r="H9" i="4"/>
  <c r="H9" i="5" s="1"/>
  <c r="G9" i="4"/>
  <c r="G9" i="5" s="1"/>
  <c r="F9" i="4"/>
  <c r="F9" i="5" s="1"/>
  <c r="E9" i="4"/>
  <c r="E9" i="5" s="1"/>
  <c r="D9" i="4"/>
  <c r="D9" i="5" s="1"/>
  <c r="C9" i="4"/>
  <c r="C9" i="5" s="1"/>
  <c r="B9" i="4"/>
  <c r="B9" i="5" s="1"/>
  <c r="V8" i="4"/>
  <c r="V8" i="5" s="1"/>
  <c r="U8" i="4"/>
  <c r="U8" i="5" s="1"/>
  <c r="T8" i="4"/>
  <c r="T8" i="5" s="1"/>
  <c r="S8" i="4"/>
  <c r="S8" i="5" s="1"/>
  <c r="R8" i="4"/>
  <c r="R8" i="5" s="1"/>
  <c r="Q8" i="4"/>
  <c r="Q8" i="5" s="1"/>
  <c r="P8" i="4"/>
  <c r="P8" i="5" s="1"/>
  <c r="O8" i="4"/>
  <c r="O8" i="5" s="1"/>
  <c r="N8" i="4"/>
  <c r="N8" i="5" s="1"/>
  <c r="M8" i="4"/>
  <c r="M8" i="5" s="1"/>
  <c r="L8" i="4"/>
  <c r="L8" i="5" s="1"/>
  <c r="K8" i="4"/>
  <c r="K8" i="5" s="1"/>
  <c r="J8" i="4"/>
  <c r="J8" i="5" s="1"/>
  <c r="I8" i="4"/>
  <c r="I8" i="5" s="1"/>
  <c r="H8" i="4"/>
  <c r="H8" i="5" s="1"/>
  <c r="G8" i="4"/>
  <c r="G8" i="5" s="1"/>
  <c r="F8" i="4"/>
  <c r="F8" i="5" s="1"/>
  <c r="E8" i="4"/>
  <c r="E8" i="5" s="1"/>
  <c r="D8" i="4"/>
  <c r="D8" i="5" s="1"/>
  <c r="C8" i="4"/>
  <c r="C8" i="5" s="1"/>
  <c r="B8" i="4"/>
  <c r="B8" i="5" s="1"/>
  <c r="V7" i="4"/>
  <c r="V7" i="5" s="1"/>
  <c r="U7" i="4"/>
  <c r="U7" i="5" s="1"/>
  <c r="T7" i="4"/>
  <c r="T7" i="5" s="1"/>
  <c r="S7" i="4"/>
  <c r="S7" i="5" s="1"/>
  <c r="R7" i="4"/>
  <c r="R7" i="5" s="1"/>
  <c r="Q7" i="4"/>
  <c r="Q7" i="5" s="1"/>
  <c r="P7" i="4"/>
  <c r="P7" i="5" s="1"/>
  <c r="O7" i="4"/>
  <c r="O7" i="5" s="1"/>
  <c r="N7" i="4"/>
  <c r="N7" i="5" s="1"/>
  <c r="M7" i="4"/>
  <c r="M7" i="5" s="1"/>
  <c r="L7" i="4"/>
  <c r="L7" i="5" s="1"/>
  <c r="K7" i="4"/>
  <c r="K7" i="5" s="1"/>
  <c r="J7" i="4"/>
  <c r="J7" i="5" s="1"/>
  <c r="I7" i="4"/>
  <c r="I7" i="5" s="1"/>
  <c r="H7" i="4"/>
  <c r="H7" i="5" s="1"/>
  <c r="G7" i="4"/>
  <c r="G7" i="5" s="1"/>
  <c r="F7" i="4"/>
  <c r="F7" i="5" s="1"/>
  <c r="E7" i="4"/>
  <c r="E7" i="5" s="1"/>
  <c r="D7" i="4"/>
  <c r="D7" i="5" s="1"/>
  <c r="C7" i="4"/>
  <c r="C7" i="5" s="1"/>
  <c r="B7" i="4"/>
  <c r="B7" i="5" s="1"/>
  <c r="V6" i="4"/>
  <c r="V6" i="5" s="1"/>
  <c r="U6" i="4"/>
  <c r="U6" i="5" s="1"/>
  <c r="T6" i="4"/>
  <c r="T6" i="5" s="1"/>
  <c r="S6" i="4"/>
  <c r="S6" i="5" s="1"/>
  <c r="R6" i="4"/>
  <c r="R6" i="5" s="1"/>
  <c r="Q6" i="4"/>
  <c r="Q6" i="5" s="1"/>
  <c r="P6" i="4"/>
  <c r="P6" i="5" s="1"/>
  <c r="O6" i="4"/>
  <c r="O6" i="5" s="1"/>
  <c r="N6" i="4"/>
  <c r="N6" i="5" s="1"/>
  <c r="M6" i="4"/>
  <c r="M6" i="5" s="1"/>
  <c r="L6" i="4"/>
  <c r="L6" i="5" s="1"/>
  <c r="K6" i="4"/>
  <c r="K6" i="5" s="1"/>
  <c r="J6" i="4"/>
  <c r="J6" i="5" s="1"/>
  <c r="I6" i="4"/>
  <c r="I6" i="5" s="1"/>
  <c r="H6" i="4"/>
  <c r="H6" i="5" s="1"/>
  <c r="G6" i="4"/>
  <c r="G6" i="5" s="1"/>
  <c r="F6" i="4"/>
  <c r="F6" i="5" s="1"/>
  <c r="E6" i="4"/>
  <c r="E6" i="5" s="1"/>
  <c r="D6" i="4"/>
  <c r="D6" i="5" s="1"/>
  <c r="C6" i="4"/>
  <c r="C6" i="5" s="1"/>
  <c r="B6" i="4"/>
  <c r="B6" i="5" s="1"/>
  <c r="X7" i="1"/>
  <c r="X8"/>
  <c r="X9"/>
  <c r="X6"/>
  <c r="W6"/>
  <c r="W7"/>
  <c r="W8"/>
  <c r="W9"/>
</calcChain>
</file>

<file path=xl/sharedStrings.xml><?xml version="1.0" encoding="utf-8"?>
<sst xmlns="http://schemas.openxmlformats.org/spreadsheetml/2006/main" count="446" uniqueCount="41">
  <si>
    <t>ID_REF</t>
  </si>
  <si>
    <t>GSM967918</t>
  </si>
  <si>
    <t>GSM967919</t>
  </si>
  <si>
    <t>GSM967920</t>
  </si>
  <si>
    <t>GSM967921</t>
  </si>
  <si>
    <t>GSM967922</t>
  </si>
  <si>
    <t>GSM967923</t>
  </si>
  <si>
    <t>GSM967924</t>
  </si>
  <si>
    <t>GSM967925</t>
  </si>
  <si>
    <t>GSM967926</t>
  </si>
  <si>
    <t>GSM967927</t>
  </si>
  <si>
    <t>GSM967928</t>
  </si>
  <si>
    <t>GSM967929</t>
  </si>
  <si>
    <t>GSM967930</t>
  </si>
  <si>
    <t>GSM967931</t>
  </si>
  <si>
    <t>GSM967932</t>
  </si>
  <si>
    <t>GSM967933</t>
  </si>
  <si>
    <t>GSM967934</t>
  </si>
  <si>
    <t>GSM967935</t>
  </si>
  <si>
    <t>GSM967936</t>
  </si>
  <si>
    <t>GSM967937</t>
  </si>
  <si>
    <t>GSM967938</t>
  </si>
  <si>
    <t>!Sample_title</t>
  </si>
  <si>
    <t>Control</t>
  </si>
  <si>
    <t>Early-onset Alzheimer disease</t>
  </si>
  <si>
    <t>Alzheimer's disease PSEN1 mutation carrier patient</t>
  </si>
  <si>
    <t>Region</t>
  </si>
  <si>
    <t>posterior cingulate at thalamus level</t>
  </si>
  <si>
    <t>sex</t>
  </si>
  <si>
    <t>Female</t>
  </si>
  <si>
    <t>Male</t>
  </si>
  <si>
    <t>Age</t>
  </si>
  <si>
    <t>APOE</t>
  </si>
  <si>
    <t>APP</t>
  </si>
  <si>
    <t>PSEN1</t>
  </si>
  <si>
    <t>PSEN2</t>
  </si>
  <si>
    <t>Average</t>
  </si>
  <si>
    <t>SD</t>
  </si>
  <si>
    <t>F</t>
  </si>
  <si>
    <t>M</t>
  </si>
  <si>
    <t>Alzheimer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</si>
</sst>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indexed="8"/>
      <name val="Arial"/>
    </font>
    <font>
      <sz val="11"/>
      <color indexed="8"/>
      <name val="Calibri"/>
      <charset val="16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2" fillId="0" borderId="1" xfId="1" applyFont="1" applyFill="1" applyBorder="1" applyAlignment="1">
      <alignment wrapText="1"/>
    </xf>
    <xf numFmtId="0" fontId="2" fillId="0" borderId="1" xfId="1" applyNumberFormat="1" applyFont="1" applyFill="1" applyBorder="1" applyAlignment="1">
      <alignment wrapText="1"/>
    </xf>
    <xf numFmtId="0" fontId="0" fillId="0" borderId="0" xfId="0" applyBorder="1"/>
  </cellXfs>
  <cellStyles count="2">
    <cellStyle name="Normal" xfId="0" builtinId="0"/>
    <cellStyle name="Normal_Sheet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9"/>
  <sheetViews>
    <sheetView workbookViewId="0">
      <selection activeCell="X6" sqref="X6:X9"/>
    </sheetView>
  </sheetViews>
  <sheetFormatPr defaultRowHeight="15"/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36</v>
      </c>
      <c r="X1" t="s">
        <v>37</v>
      </c>
    </row>
    <row r="2" spans="1:24">
      <c r="A2" s="3" t="s">
        <v>22</v>
      </c>
      <c r="B2" s="3" t="s">
        <v>23</v>
      </c>
      <c r="C2" s="3" t="s">
        <v>23</v>
      </c>
      <c r="D2" s="3" t="s">
        <v>23</v>
      </c>
      <c r="E2" s="3" t="s">
        <v>23</v>
      </c>
      <c r="F2" s="3" t="s">
        <v>23</v>
      </c>
      <c r="G2" s="3" t="s">
        <v>23</v>
      </c>
      <c r="H2" s="3" t="s">
        <v>23</v>
      </c>
      <c r="I2" s="3" t="s">
        <v>24</v>
      </c>
      <c r="J2" s="3" t="s">
        <v>24</v>
      </c>
      <c r="K2" s="3" t="s">
        <v>24</v>
      </c>
      <c r="L2" s="3" t="s">
        <v>24</v>
      </c>
      <c r="M2" s="3" t="s">
        <v>24</v>
      </c>
      <c r="N2" s="3" t="s">
        <v>24</v>
      </c>
      <c r="O2" s="3" t="s">
        <v>24</v>
      </c>
      <c r="P2" s="3" t="s">
        <v>25</v>
      </c>
      <c r="Q2" s="3" t="s">
        <v>25</v>
      </c>
      <c r="R2" s="3" t="s">
        <v>25</v>
      </c>
      <c r="S2" s="3" t="s">
        <v>25</v>
      </c>
      <c r="T2" s="3" t="s">
        <v>25</v>
      </c>
      <c r="U2" s="3" t="s">
        <v>25</v>
      </c>
      <c r="V2" s="3" t="s">
        <v>25</v>
      </c>
    </row>
    <row r="3" spans="1:24">
      <c r="A3" t="s">
        <v>26</v>
      </c>
      <c r="B3" t="s">
        <v>27</v>
      </c>
      <c r="C3" t="s">
        <v>27</v>
      </c>
      <c r="D3" t="s">
        <v>27</v>
      </c>
      <c r="E3" t="s">
        <v>27</v>
      </c>
      <c r="F3" t="s">
        <v>27</v>
      </c>
      <c r="G3" t="s">
        <v>27</v>
      </c>
      <c r="H3" t="s">
        <v>27</v>
      </c>
      <c r="I3" t="s">
        <v>27</v>
      </c>
      <c r="J3" t="s">
        <v>27</v>
      </c>
      <c r="K3" t="s">
        <v>27</v>
      </c>
      <c r="L3" t="s">
        <v>27</v>
      </c>
      <c r="M3" t="s">
        <v>27</v>
      </c>
      <c r="N3" t="s">
        <v>27</v>
      </c>
      <c r="O3" t="s">
        <v>27</v>
      </c>
      <c r="P3" t="s">
        <v>27</v>
      </c>
      <c r="Q3" t="s">
        <v>27</v>
      </c>
      <c r="R3" t="s">
        <v>27</v>
      </c>
      <c r="S3" t="s">
        <v>27</v>
      </c>
      <c r="T3" t="s">
        <v>27</v>
      </c>
      <c r="U3" t="s">
        <v>27</v>
      </c>
      <c r="V3" t="s">
        <v>27</v>
      </c>
    </row>
    <row r="4" spans="1:24">
      <c r="A4" t="s">
        <v>28</v>
      </c>
      <c r="B4" t="s">
        <v>29</v>
      </c>
      <c r="C4" t="s">
        <v>29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29</v>
      </c>
      <c r="J4" t="s">
        <v>29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29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30</v>
      </c>
    </row>
    <row r="5" spans="1:24">
      <c r="A5" s="3" t="s">
        <v>31</v>
      </c>
      <c r="B5" s="3">
        <v>45</v>
      </c>
      <c r="C5" s="3">
        <v>50</v>
      </c>
      <c r="D5" s="3">
        <v>58</v>
      </c>
      <c r="E5" s="3">
        <v>46</v>
      </c>
      <c r="F5" s="3">
        <v>47</v>
      </c>
      <c r="G5" s="3">
        <v>49</v>
      </c>
      <c r="H5" s="3">
        <v>53</v>
      </c>
      <c r="I5" s="3">
        <v>63</v>
      </c>
      <c r="J5" s="3">
        <v>65</v>
      </c>
      <c r="K5" s="3">
        <v>57</v>
      </c>
      <c r="L5" s="3">
        <v>69</v>
      </c>
      <c r="M5" s="3">
        <v>61</v>
      </c>
      <c r="N5" s="3">
        <v>68</v>
      </c>
      <c r="O5" s="3">
        <v>60</v>
      </c>
      <c r="P5" s="3">
        <v>48</v>
      </c>
      <c r="Q5" s="3">
        <v>53</v>
      </c>
      <c r="R5" s="3">
        <v>54</v>
      </c>
      <c r="S5" s="3">
        <v>64</v>
      </c>
      <c r="T5" s="3">
        <v>57</v>
      </c>
      <c r="U5" s="3">
        <v>57</v>
      </c>
      <c r="V5" s="3">
        <v>44</v>
      </c>
    </row>
    <row r="6" spans="1:24">
      <c r="A6" s="1" t="s">
        <v>32</v>
      </c>
      <c r="B6" s="2">
        <v>8.2810000000000006</v>
      </c>
      <c r="C6" s="2">
        <v>8.8249999999999993</v>
      </c>
      <c r="D6" s="2">
        <v>8.1280000000000001</v>
      </c>
      <c r="E6" s="2">
        <v>8.1340000000000003</v>
      </c>
      <c r="F6" s="2">
        <v>8.1609999999999996</v>
      </c>
      <c r="G6" s="2">
        <v>8.0009999999999994</v>
      </c>
      <c r="H6" s="2">
        <v>7.8140000000000001</v>
      </c>
      <c r="I6" s="2">
        <v>8.6910000000000007</v>
      </c>
      <c r="J6" s="2">
        <v>8.8480000000000008</v>
      </c>
      <c r="K6" s="2">
        <v>8.0250000000000004</v>
      </c>
      <c r="L6" s="2">
        <v>8.3249999999999993</v>
      </c>
      <c r="M6" s="2">
        <v>8.3729999999999993</v>
      </c>
      <c r="N6" s="2">
        <v>8.2420000000000009</v>
      </c>
      <c r="O6" s="2">
        <v>8.3219999999999992</v>
      </c>
      <c r="P6" s="2">
        <v>8.5589999999999993</v>
      </c>
      <c r="Q6" s="2">
        <v>8.5609999999999999</v>
      </c>
      <c r="R6" s="2">
        <v>8.4689999999999994</v>
      </c>
      <c r="S6" s="2">
        <v>8.0210000000000008</v>
      </c>
      <c r="T6" s="2">
        <v>8.7309999999999999</v>
      </c>
      <c r="U6" s="2">
        <v>8.407</v>
      </c>
      <c r="V6" s="2">
        <v>8.9849999999999994</v>
      </c>
      <c r="W6">
        <f>AVERAGE(B6:V6)</f>
        <v>8.376333333333335</v>
      </c>
      <c r="X6">
        <f>STDEV(B6:V6)</f>
        <v>0.31641212576845362</v>
      </c>
    </row>
    <row r="7" spans="1:24">
      <c r="A7" s="1" t="s">
        <v>33</v>
      </c>
      <c r="B7" s="2">
        <v>11.157999999999999</v>
      </c>
      <c r="C7" s="2">
        <v>11.436999999999999</v>
      </c>
      <c r="D7" s="2">
        <v>11.689</v>
      </c>
      <c r="E7" s="2">
        <v>11.345000000000001</v>
      </c>
      <c r="F7" s="2">
        <v>11.156000000000001</v>
      </c>
      <c r="G7" s="2">
        <v>11.423999999999999</v>
      </c>
      <c r="H7" s="2">
        <v>11.587</v>
      </c>
      <c r="I7" s="2">
        <v>11.215999999999999</v>
      </c>
      <c r="J7" s="2">
        <v>10.976000000000001</v>
      </c>
      <c r="K7" s="2">
        <v>11.382</v>
      </c>
      <c r="L7" s="2">
        <v>11.284000000000001</v>
      </c>
      <c r="M7" s="2">
        <v>11.292999999999999</v>
      </c>
      <c r="N7" s="2">
        <v>11.147</v>
      </c>
      <c r="O7" s="2">
        <v>11.271000000000001</v>
      </c>
      <c r="P7" s="2">
        <v>11.167999999999999</v>
      </c>
      <c r="Q7" s="2">
        <v>11.302</v>
      </c>
      <c r="R7" s="2">
        <v>11.303000000000001</v>
      </c>
      <c r="S7" s="2">
        <v>11.292999999999999</v>
      </c>
      <c r="T7" s="2">
        <v>11.316000000000001</v>
      </c>
      <c r="U7" s="2">
        <v>11.157</v>
      </c>
      <c r="V7" s="2">
        <v>11.284000000000001</v>
      </c>
      <c r="W7">
        <f>AVERAGE(B7:V7)</f>
        <v>11.294666666666668</v>
      </c>
      <c r="X7">
        <f>STDEV(B7:V7)</f>
        <v>0.15683122563233839</v>
      </c>
    </row>
    <row r="8" spans="1:24">
      <c r="A8" s="1" t="s">
        <v>34</v>
      </c>
      <c r="B8" s="2">
        <v>10.417999999999999</v>
      </c>
      <c r="C8" s="2">
        <v>10.129</v>
      </c>
      <c r="D8" s="2">
        <v>9.6950000000000003</v>
      </c>
      <c r="E8" s="2">
        <v>10.371</v>
      </c>
      <c r="F8" s="2">
        <v>9.3710000000000004</v>
      </c>
      <c r="G8" s="2">
        <v>9.0340000000000007</v>
      </c>
      <c r="H8" s="2">
        <v>9.34</v>
      </c>
      <c r="I8" s="2">
        <v>10.019</v>
      </c>
      <c r="J8" s="2">
        <v>9.6539999999999999</v>
      </c>
      <c r="K8" s="2">
        <v>9.6539999999999999</v>
      </c>
      <c r="L8" s="2">
        <v>10.271000000000001</v>
      </c>
      <c r="M8" s="2">
        <v>10.38</v>
      </c>
      <c r="N8" s="2">
        <v>10.285</v>
      </c>
      <c r="O8" s="2">
        <v>10.492000000000001</v>
      </c>
      <c r="P8" s="2">
        <v>10.329000000000001</v>
      </c>
      <c r="Q8" s="2">
        <v>10.497</v>
      </c>
      <c r="R8" s="2">
        <v>10.728</v>
      </c>
      <c r="S8" s="2">
        <v>10.547000000000001</v>
      </c>
      <c r="T8" s="2">
        <v>10.654</v>
      </c>
      <c r="U8" s="2">
        <v>9.4659999999999993</v>
      </c>
      <c r="V8" s="2">
        <v>10.411</v>
      </c>
      <c r="W8">
        <f>AVERAGE(B8:V8)</f>
        <v>10.08309523809524</v>
      </c>
      <c r="X8">
        <f>STDEV(B8:V8)</f>
        <v>0.49439790703052094</v>
      </c>
    </row>
    <row r="9" spans="1:24">
      <c r="A9" s="1" t="s">
        <v>35</v>
      </c>
      <c r="B9" s="2">
        <v>5.6619999999999999</v>
      </c>
      <c r="C9" s="2">
        <v>6.6189999999999998</v>
      </c>
      <c r="D9" s="2">
        <v>6.2489999999999997</v>
      </c>
      <c r="E9" s="2">
        <v>5.8949999999999996</v>
      </c>
      <c r="F9" s="2">
        <v>6.2409999999999997</v>
      </c>
      <c r="G9" s="2">
        <v>6.0529999999999999</v>
      </c>
      <c r="H9" s="2">
        <v>5.6580000000000004</v>
      </c>
      <c r="I9" s="2">
        <v>6.0510000000000002</v>
      </c>
      <c r="J9" s="2">
        <v>5.319</v>
      </c>
      <c r="K9" s="2">
        <v>6.3049999999999997</v>
      </c>
      <c r="L9" s="2">
        <v>6.0019999999999998</v>
      </c>
      <c r="M9" s="2">
        <v>5.258</v>
      </c>
      <c r="N9" s="2">
        <v>5.5540000000000003</v>
      </c>
      <c r="O9" s="2">
        <v>5.1959999999999997</v>
      </c>
      <c r="P9" s="2">
        <v>5.6639999999999997</v>
      </c>
      <c r="Q9" s="2">
        <v>5.6059999999999999</v>
      </c>
      <c r="R9" s="2">
        <v>5.601</v>
      </c>
      <c r="S9" s="2">
        <v>5.6349999999999998</v>
      </c>
      <c r="T9" s="2">
        <v>5.5270000000000001</v>
      </c>
      <c r="U9" s="2">
        <v>6.1550000000000002</v>
      </c>
      <c r="V9" s="2">
        <v>5.7750000000000004</v>
      </c>
      <c r="W9">
        <f>AVERAGE(B9:V9)</f>
        <v>5.8107142857142859</v>
      </c>
      <c r="X9">
        <f>STDEV(B9:V9)</f>
        <v>0.37483985151756977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V9"/>
  <sheetViews>
    <sheetView workbookViewId="0">
      <selection activeCell="B6" sqref="B6:V9"/>
    </sheetView>
  </sheetViews>
  <sheetFormatPr defaultRowHeight="15"/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 s="3" t="s">
        <v>22</v>
      </c>
      <c r="B2" s="3" t="s">
        <v>23</v>
      </c>
      <c r="C2" s="3" t="s">
        <v>23</v>
      </c>
      <c r="D2" s="3" t="s">
        <v>23</v>
      </c>
      <c r="E2" s="3" t="s">
        <v>23</v>
      </c>
      <c r="F2" s="3" t="s">
        <v>23</v>
      </c>
      <c r="G2" s="3" t="s">
        <v>23</v>
      </c>
      <c r="H2" s="3" t="s">
        <v>23</v>
      </c>
      <c r="I2" s="3" t="s">
        <v>24</v>
      </c>
      <c r="J2" s="3" t="s">
        <v>24</v>
      </c>
      <c r="K2" s="3" t="s">
        <v>24</v>
      </c>
      <c r="L2" s="3" t="s">
        <v>24</v>
      </c>
      <c r="M2" s="3" t="s">
        <v>24</v>
      </c>
      <c r="N2" s="3" t="s">
        <v>24</v>
      </c>
      <c r="O2" s="3" t="s">
        <v>24</v>
      </c>
      <c r="P2" s="3" t="s">
        <v>25</v>
      </c>
      <c r="Q2" s="3" t="s">
        <v>25</v>
      </c>
      <c r="R2" s="3" t="s">
        <v>25</v>
      </c>
      <c r="S2" s="3" t="s">
        <v>25</v>
      </c>
      <c r="T2" s="3" t="s">
        <v>25</v>
      </c>
      <c r="U2" s="3" t="s">
        <v>25</v>
      </c>
      <c r="V2" s="3" t="s">
        <v>25</v>
      </c>
    </row>
    <row r="3" spans="1:22">
      <c r="A3" t="s">
        <v>26</v>
      </c>
      <c r="B3" t="s">
        <v>27</v>
      </c>
      <c r="C3" t="s">
        <v>27</v>
      </c>
      <c r="D3" t="s">
        <v>27</v>
      </c>
      <c r="E3" t="s">
        <v>27</v>
      </c>
      <c r="F3" t="s">
        <v>27</v>
      </c>
      <c r="G3" t="s">
        <v>27</v>
      </c>
      <c r="H3" t="s">
        <v>27</v>
      </c>
      <c r="I3" t="s">
        <v>27</v>
      </c>
      <c r="J3" t="s">
        <v>27</v>
      </c>
      <c r="K3" t="s">
        <v>27</v>
      </c>
      <c r="L3" t="s">
        <v>27</v>
      </c>
      <c r="M3" t="s">
        <v>27</v>
      </c>
      <c r="N3" t="s">
        <v>27</v>
      </c>
      <c r="O3" t="s">
        <v>27</v>
      </c>
      <c r="P3" t="s">
        <v>27</v>
      </c>
      <c r="Q3" t="s">
        <v>27</v>
      </c>
      <c r="R3" t="s">
        <v>27</v>
      </c>
      <c r="S3" t="s">
        <v>27</v>
      </c>
      <c r="T3" t="s">
        <v>27</v>
      </c>
      <c r="U3" t="s">
        <v>27</v>
      </c>
      <c r="V3" t="s">
        <v>27</v>
      </c>
    </row>
    <row r="4" spans="1:22">
      <c r="A4" t="s">
        <v>28</v>
      </c>
      <c r="B4" t="s">
        <v>29</v>
      </c>
      <c r="C4" t="s">
        <v>29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29</v>
      </c>
      <c r="J4" t="s">
        <v>29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29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30</v>
      </c>
    </row>
    <row r="5" spans="1:22">
      <c r="A5" s="3" t="s">
        <v>31</v>
      </c>
      <c r="B5" s="3">
        <v>45</v>
      </c>
      <c r="C5" s="3">
        <v>50</v>
      </c>
      <c r="D5" s="3">
        <v>58</v>
      </c>
      <c r="E5" s="3">
        <v>46</v>
      </c>
      <c r="F5" s="3">
        <v>47</v>
      </c>
      <c r="G5" s="3">
        <v>49</v>
      </c>
      <c r="H5" s="3">
        <v>53</v>
      </c>
      <c r="I5" s="3">
        <v>63</v>
      </c>
      <c r="J5" s="3">
        <v>65</v>
      </c>
      <c r="K5" s="3">
        <v>57</v>
      </c>
      <c r="L5" s="3">
        <v>69</v>
      </c>
      <c r="M5" s="3">
        <v>61</v>
      </c>
      <c r="N5" s="3">
        <v>68</v>
      </c>
      <c r="O5" s="3">
        <v>60</v>
      </c>
      <c r="P5" s="3">
        <v>48</v>
      </c>
      <c r="Q5" s="3">
        <v>53</v>
      </c>
      <c r="R5" s="3">
        <v>54</v>
      </c>
      <c r="S5" s="3">
        <v>64</v>
      </c>
      <c r="T5" s="3">
        <v>57</v>
      </c>
      <c r="U5" s="3">
        <v>57</v>
      </c>
      <c r="V5" s="3">
        <v>44</v>
      </c>
    </row>
    <row r="6" spans="1:22">
      <c r="A6" s="1" t="s">
        <v>32</v>
      </c>
      <c r="B6" s="2">
        <v>8.376333333333335</v>
      </c>
      <c r="C6" s="2">
        <v>8.376333333333335</v>
      </c>
      <c r="D6" s="2">
        <v>8.376333333333335</v>
      </c>
      <c r="E6" s="2">
        <v>8.376333333333335</v>
      </c>
      <c r="F6" s="2">
        <v>8.376333333333335</v>
      </c>
      <c r="G6" s="2">
        <v>8.376333333333335</v>
      </c>
      <c r="H6" s="2">
        <v>8.376333333333335</v>
      </c>
      <c r="I6" s="2">
        <v>8.376333333333335</v>
      </c>
      <c r="J6" s="2">
        <v>8.376333333333335</v>
      </c>
      <c r="K6" s="2">
        <v>8.376333333333335</v>
      </c>
      <c r="L6" s="2">
        <v>8.376333333333335</v>
      </c>
      <c r="M6" s="2">
        <v>8.376333333333335</v>
      </c>
      <c r="N6" s="2">
        <v>8.376333333333335</v>
      </c>
      <c r="O6" s="2">
        <v>8.376333333333335</v>
      </c>
      <c r="P6" s="2">
        <v>8.376333333333335</v>
      </c>
      <c r="Q6" s="2">
        <v>8.376333333333335</v>
      </c>
      <c r="R6" s="2">
        <v>8.376333333333335</v>
      </c>
      <c r="S6" s="2">
        <v>8.376333333333335</v>
      </c>
      <c r="T6" s="2">
        <v>8.376333333333335</v>
      </c>
      <c r="U6" s="2">
        <v>8.376333333333335</v>
      </c>
      <c r="V6" s="2">
        <v>8.376333333333335</v>
      </c>
    </row>
    <row r="7" spans="1:22">
      <c r="A7" s="1" t="s">
        <v>33</v>
      </c>
      <c r="B7" s="2">
        <v>11.294666666666668</v>
      </c>
      <c r="C7" s="2">
        <v>11.294666666666668</v>
      </c>
      <c r="D7" s="2">
        <v>11.294666666666668</v>
      </c>
      <c r="E7" s="2">
        <v>11.294666666666668</v>
      </c>
      <c r="F7" s="2">
        <v>11.294666666666668</v>
      </c>
      <c r="G7" s="2">
        <v>11.294666666666668</v>
      </c>
      <c r="H7" s="2">
        <v>11.294666666666668</v>
      </c>
      <c r="I7" s="2">
        <v>11.294666666666668</v>
      </c>
      <c r="J7" s="2">
        <v>11.294666666666668</v>
      </c>
      <c r="K7" s="2">
        <v>11.294666666666668</v>
      </c>
      <c r="L7" s="2">
        <v>11.294666666666668</v>
      </c>
      <c r="M7" s="2">
        <v>11.294666666666668</v>
      </c>
      <c r="N7" s="2">
        <v>11.294666666666668</v>
      </c>
      <c r="O7" s="2">
        <v>11.294666666666668</v>
      </c>
      <c r="P7" s="2">
        <v>11.294666666666668</v>
      </c>
      <c r="Q7" s="2">
        <v>11.294666666666668</v>
      </c>
      <c r="R7" s="2">
        <v>11.294666666666668</v>
      </c>
      <c r="S7" s="2">
        <v>11.294666666666668</v>
      </c>
      <c r="T7" s="2">
        <v>11.294666666666668</v>
      </c>
      <c r="U7" s="2">
        <v>11.294666666666668</v>
      </c>
      <c r="V7" s="2">
        <v>11.294666666666668</v>
      </c>
    </row>
    <row r="8" spans="1:22">
      <c r="A8" s="1" t="s">
        <v>34</v>
      </c>
      <c r="B8" s="2">
        <v>10.08309523809524</v>
      </c>
      <c r="C8" s="2">
        <v>10.08309523809524</v>
      </c>
      <c r="D8" s="2">
        <v>10.08309523809524</v>
      </c>
      <c r="E8" s="2">
        <v>10.08309523809524</v>
      </c>
      <c r="F8" s="2">
        <v>10.08309523809524</v>
      </c>
      <c r="G8" s="2">
        <v>10.08309523809524</v>
      </c>
      <c r="H8" s="2">
        <v>10.08309523809524</v>
      </c>
      <c r="I8" s="2">
        <v>10.08309523809524</v>
      </c>
      <c r="J8" s="2">
        <v>10.08309523809524</v>
      </c>
      <c r="K8" s="2">
        <v>10.08309523809524</v>
      </c>
      <c r="L8" s="2">
        <v>10.08309523809524</v>
      </c>
      <c r="M8" s="2">
        <v>10.08309523809524</v>
      </c>
      <c r="N8" s="2">
        <v>10.08309523809524</v>
      </c>
      <c r="O8" s="2">
        <v>10.08309523809524</v>
      </c>
      <c r="P8" s="2">
        <v>10.08309523809524</v>
      </c>
      <c r="Q8" s="2">
        <v>10.08309523809524</v>
      </c>
      <c r="R8" s="2">
        <v>10.08309523809524</v>
      </c>
      <c r="S8" s="2">
        <v>10.08309523809524</v>
      </c>
      <c r="T8" s="2">
        <v>10.08309523809524</v>
      </c>
      <c r="U8" s="2">
        <v>10.08309523809524</v>
      </c>
      <c r="V8" s="2">
        <v>10.08309523809524</v>
      </c>
    </row>
    <row r="9" spans="1:22">
      <c r="A9" s="1" t="s">
        <v>35</v>
      </c>
      <c r="B9" s="2">
        <v>5.8107142857142859</v>
      </c>
      <c r="C9" s="2">
        <v>5.8107142857142859</v>
      </c>
      <c r="D9" s="2">
        <v>5.8107142857142859</v>
      </c>
      <c r="E9" s="2">
        <v>5.8107142857142859</v>
      </c>
      <c r="F9" s="2">
        <v>5.8107142857142859</v>
      </c>
      <c r="G9" s="2">
        <v>5.8107142857142859</v>
      </c>
      <c r="H9" s="2">
        <v>5.8107142857142859</v>
      </c>
      <c r="I9" s="2">
        <v>5.8107142857142859</v>
      </c>
      <c r="J9" s="2">
        <v>5.8107142857142859</v>
      </c>
      <c r="K9" s="2">
        <v>5.8107142857142859</v>
      </c>
      <c r="L9" s="2">
        <v>5.8107142857142859</v>
      </c>
      <c r="M9" s="2">
        <v>5.8107142857142859</v>
      </c>
      <c r="N9" s="2">
        <v>5.8107142857142859</v>
      </c>
      <c r="O9" s="2">
        <v>5.8107142857142859</v>
      </c>
      <c r="P9" s="2">
        <v>5.8107142857142859</v>
      </c>
      <c r="Q9" s="2">
        <v>5.8107142857142859</v>
      </c>
      <c r="R9" s="2">
        <v>5.8107142857142859</v>
      </c>
      <c r="S9" s="2">
        <v>5.8107142857142859</v>
      </c>
      <c r="T9" s="2">
        <v>5.8107142857142859</v>
      </c>
      <c r="U9" s="2">
        <v>5.8107142857142859</v>
      </c>
      <c r="V9" s="2">
        <v>5.8107142857142859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V9"/>
  <sheetViews>
    <sheetView workbookViewId="0">
      <selection activeCell="B6" sqref="B6:V9"/>
    </sheetView>
  </sheetViews>
  <sheetFormatPr defaultRowHeight="15"/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 s="3" t="s">
        <v>22</v>
      </c>
      <c r="B2" s="3" t="s">
        <v>23</v>
      </c>
      <c r="C2" s="3" t="s">
        <v>23</v>
      </c>
      <c r="D2" s="3" t="s">
        <v>23</v>
      </c>
      <c r="E2" s="3" t="s">
        <v>23</v>
      </c>
      <c r="F2" s="3" t="s">
        <v>23</v>
      </c>
      <c r="G2" s="3" t="s">
        <v>23</v>
      </c>
      <c r="H2" s="3" t="s">
        <v>23</v>
      </c>
      <c r="I2" s="3" t="s">
        <v>24</v>
      </c>
      <c r="J2" s="3" t="s">
        <v>24</v>
      </c>
      <c r="K2" s="3" t="s">
        <v>24</v>
      </c>
      <c r="L2" s="3" t="s">
        <v>24</v>
      </c>
      <c r="M2" s="3" t="s">
        <v>24</v>
      </c>
      <c r="N2" s="3" t="s">
        <v>24</v>
      </c>
      <c r="O2" s="3" t="s">
        <v>24</v>
      </c>
      <c r="P2" s="3" t="s">
        <v>25</v>
      </c>
      <c r="Q2" s="3" t="s">
        <v>25</v>
      </c>
      <c r="R2" s="3" t="s">
        <v>25</v>
      </c>
      <c r="S2" s="3" t="s">
        <v>25</v>
      </c>
      <c r="T2" s="3" t="s">
        <v>25</v>
      </c>
      <c r="U2" s="3" t="s">
        <v>25</v>
      </c>
      <c r="V2" s="3" t="s">
        <v>25</v>
      </c>
    </row>
    <row r="3" spans="1:22">
      <c r="A3" t="s">
        <v>26</v>
      </c>
      <c r="B3" t="s">
        <v>27</v>
      </c>
      <c r="C3" t="s">
        <v>27</v>
      </c>
      <c r="D3" t="s">
        <v>27</v>
      </c>
      <c r="E3" t="s">
        <v>27</v>
      </c>
      <c r="F3" t="s">
        <v>27</v>
      </c>
      <c r="G3" t="s">
        <v>27</v>
      </c>
      <c r="H3" t="s">
        <v>27</v>
      </c>
      <c r="I3" t="s">
        <v>27</v>
      </c>
      <c r="J3" t="s">
        <v>27</v>
      </c>
      <c r="K3" t="s">
        <v>27</v>
      </c>
      <c r="L3" t="s">
        <v>27</v>
      </c>
      <c r="M3" t="s">
        <v>27</v>
      </c>
      <c r="N3" t="s">
        <v>27</v>
      </c>
      <c r="O3" t="s">
        <v>27</v>
      </c>
      <c r="P3" t="s">
        <v>27</v>
      </c>
      <c r="Q3" t="s">
        <v>27</v>
      </c>
      <c r="R3" t="s">
        <v>27</v>
      </c>
      <c r="S3" t="s">
        <v>27</v>
      </c>
      <c r="T3" t="s">
        <v>27</v>
      </c>
      <c r="U3" t="s">
        <v>27</v>
      </c>
      <c r="V3" t="s">
        <v>27</v>
      </c>
    </row>
    <row r="4" spans="1:22">
      <c r="A4" t="s">
        <v>28</v>
      </c>
      <c r="B4" t="s">
        <v>29</v>
      </c>
      <c r="C4" t="s">
        <v>29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29</v>
      </c>
      <c r="J4" t="s">
        <v>29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29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30</v>
      </c>
    </row>
    <row r="5" spans="1:22">
      <c r="A5" s="3" t="s">
        <v>31</v>
      </c>
      <c r="B5" s="3">
        <v>45</v>
      </c>
      <c r="C5" s="3">
        <v>50</v>
      </c>
      <c r="D5" s="3">
        <v>58</v>
      </c>
      <c r="E5" s="3">
        <v>46</v>
      </c>
      <c r="F5" s="3">
        <v>47</v>
      </c>
      <c r="G5" s="3">
        <v>49</v>
      </c>
      <c r="H5" s="3">
        <v>53</v>
      </c>
      <c r="I5" s="3">
        <v>63</v>
      </c>
      <c r="J5" s="3">
        <v>65</v>
      </c>
      <c r="K5" s="3">
        <v>57</v>
      </c>
      <c r="L5" s="3">
        <v>69</v>
      </c>
      <c r="M5" s="3">
        <v>61</v>
      </c>
      <c r="N5" s="3">
        <v>68</v>
      </c>
      <c r="O5" s="3">
        <v>60</v>
      </c>
      <c r="P5" s="3">
        <v>48</v>
      </c>
      <c r="Q5" s="3">
        <v>53</v>
      </c>
      <c r="R5" s="3">
        <v>54</v>
      </c>
      <c r="S5" s="3">
        <v>64</v>
      </c>
      <c r="T5" s="3">
        <v>57</v>
      </c>
      <c r="U5" s="3">
        <v>57</v>
      </c>
      <c r="V5" s="3">
        <v>44</v>
      </c>
    </row>
    <row r="6" spans="1:22">
      <c r="A6" s="1" t="s">
        <v>32</v>
      </c>
      <c r="B6" s="2">
        <v>0.31641212576845362</v>
      </c>
      <c r="C6" s="2">
        <v>0.31641212576845362</v>
      </c>
      <c r="D6" s="2">
        <v>0.31641212576845362</v>
      </c>
      <c r="E6" s="2">
        <v>0.31641212576845362</v>
      </c>
      <c r="F6" s="2">
        <v>0.31641212576845362</v>
      </c>
      <c r="G6" s="2">
        <v>0.31641212576845362</v>
      </c>
      <c r="H6" s="2">
        <v>0.31641212576845362</v>
      </c>
      <c r="I6" s="2">
        <v>0.31641212576845362</v>
      </c>
      <c r="J6" s="2">
        <v>0.31641212576845362</v>
      </c>
      <c r="K6" s="2">
        <v>0.31641212576845362</v>
      </c>
      <c r="L6" s="2">
        <v>0.31641212576845362</v>
      </c>
      <c r="M6" s="2">
        <v>0.31641212576845362</v>
      </c>
      <c r="N6" s="2">
        <v>0.31641212576845362</v>
      </c>
      <c r="O6" s="2">
        <v>0.31641212576845362</v>
      </c>
      <c r="P6" s="2">
        <v>0.31641212576845362</v>
      </c>
      <c r="Q6" s="2">
        <v>0.31641212576845362</v>
      </c>
      <c r="R6" s="2">
        <v>0.31641212576845362</v>
      </c>
      <c r="S6" s="2">
        <v>0.31641212576845362</v>
      </c>
      <c r="T6" s="2">
        <v>0.31641212576845362</v>
      </c>
      <c r="U6" s="2">
        <v>0.31641212576845362</v>
      </c>
      <c r="V6" s="2">
        <v>0.31641212576845362</v>
      </c>
    </row>
    <row r="7" spans="1:22">
      <c r="A7" s="1" t="s">
        <v>33</v>
      </c>
      <c r="B7" s="2">
        <v>0.15683122563233839</v>
      </c>
      <c r="C7" s="2">
        <v>0.15683122563233839</v>
      </c>
      <c r="D7" s="2">
        <v>0.15683122563233839</v>
      </c>
      <c r="E7" s="2">
        <v>0.15683122563233839</v>
      </c>
      <c r="F7" s="2">
        <v>0.15683122563233839</v>
      </c>
      <c r="G7" s="2">
        <v>0.15683122563233839</v>
      </c>
      <c r="H7" s="2">
        <v>0.15683122563233839</v>
      </c>
      <c r="I7" s="2">
        <v>0.15683122563233839</v>
      </c>
      <c r="J7" s="2">
        <v>0.15683122563233839</v>
      </c>
      <c r="K7" s="2">
        <v>0.15683122563233839</v>
      </c>
      <c r="L7" s="2">
        <v>0.15683122563233839</v>
      </c>
      <c r="M7" s="2">
        <v>0.15683122563233839</v>
      </c>
      <c r="N7" s="2">
        <v>0.15683122563233839</v>
      </c>
      <c r="O7" s="2">
        <v>0.15683122563233839</v>
      </c>
      <c r="P7" s="2">
        <v>0.15683122563233839</v>
      </c>
      <c r="Q7" s="2">
        <v>0.15683122563233839</v>
      </c>
      <c r="R7" s="2">
        <v>0.15683122563233839</v>
      </c>
      <c r="S7" s="2">
        <v>0.15683122563233839</v>
      </c>
      <c r="T7" s="2">
        <v>0.15683122563233839</v>
      </c>
      <c r="U7" s="2">
        <v>0.15683122563233839</v>
      </c>
      <c r="V7" s="2">
        <v>0.15683122563233839</v>
      </c>
    </row>
    <row r="8" spans="1:22">
      <c r="A8" s="1" t="s">
        <v>34</v>
      </c>
      <c r="B8" s="2">
        <v>0.49439790703052094</v>
      </c>
      <c r="C8" s="2">
        <v>0.49439790703052094</v>
      </c>
      <c r="D8" s="2">
        <v>0.49439790703052094</v>
      </c>
      <c r="E8" s="2">
        <v>0.49439790703052094</v>
      </c>
      <c r="F8" s="2">
        <v>0.49439790703052094</v>
      </c>
      <c r="G8" s="2">
        <v>0.49439790703052094</v>
      </c>
      <c r="H8" s="2">
        <v>0.49439790703052094</v>
      </c>
      <c r="I8" s="2">
        <v>0.49439790703052094</v>
      </c>
      <c r="J8" s="2">
        <v>0.49439790703052094</v>
      </c>
      <c r="K8" s="2">
        <v>0.49439790703052094</v>
      </c>
      <c r="L8" s="2">
        <v>0.49439790703052094</v>
      </c>
      <c r="M8" s="2">
        <v>0.49439790703052094</v>
      </c>
      <c r="N8" s="2">
        <v>0.49439790703052094</v>
      </c>
      <c r="O8" s="2">
        <v>0.49439790703052094</v>
      </c>
      <c r="P8" s="2">
        <v>0.49439790703052094</v>
      </c>
      <c r="Q8" s="2">
        <v>0.49439790703052094</v>
      </c>
      <c r="R8" s="2">
        <v>0.49439790703052094</v>
      </c>
      <c r="S8" s="2">
        <v>0.49439790703052094</v>
      </c>
      <c r="T8" s="2">
        <v>0.49439790703052094</v>
      </c>
      <c r="U8" s="2">
        <v>0.49439790703052094</v>
      </c>
      <c r="V8" s="2">
        <v>0.49439790703052094</v>
      </c>
    </row>
    <row r="9" spans="1:22">
      <c r="A9" s="1" t="s">
        <v>35</v>
      </c>
      <c r="B9" s="2">
        <v>0.37483985151756977</v>
      </c>
      <c r="C9" s="2">
        <v>0.37483985151756977</v>
      </c>
      <c r="D9" s="2">
        <v>0.37483985151756977</v>
      </c>
      <c r="E9" s="2">
        <v>0.37483985151756977</v>
      </c>
      <c r="F9" s="2">
        <v>0.37483985151756977</v>
      </c>
      <c r="G9" s="2">
        <v>0.37483985151756977</v>
      </c>
      <c r="H9" s="2">
        <v>0.37483985151756977</v>
      </c>
      <c r="I9" s="2">
        <v>0.37483985151756977</v>
      </c>
      <c r="J9" s="2">
        <v>0.37483985151756977</v>
      </c>
      <c r="K9" s="2">
        <v>0.37483985151756977</v>
      </c>
      <c r="L9" s="2">
        <v>0.37483985151756977</v>
      </c>
      <c r="M9" s="2">
        <v>0.37483985151756977</v>
      </c>
      <c r="N9" s="2">
        <v>0.37483985151756977</v>
      </c>
      <c r="O9" s="2">
        <v>0.37483985151756977</v>
      </c>
      <c r="P9" s="2">
        <v>0.37483985151756977</v>
      </c>
      <c r="Q9" s="2">
        <v>0.37483985151756977</v>
      </c>
      <c r="R9" s="2">
        <v>0.37483985151756977</v>
      </c>
      <c r="S9" s="2">
        <v>0.37483985151756977</v>
      </c>
      <c r="T9" s="2">
        <v>0.37483985151756977</v>
      </c>
      <c r="U9" s="2">
        <v>0.37483985151756977</v>
      </c>
      <c r="V9" s="2">
        <v>0.37483985151756977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V9"/>
  <sheetViews>
    <sheetView workbookViewId="0">
      <selection activeCell="D11" sqref="D11"/>
    </sheetView>
  </sheetViews>
  <sheetFormatPr defaultRowHeight="15"/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 s="3" t="s">
        <v>22</v>
      </c>
      <c r="B2" s="3" t="s">
        <v>23</v>
      </c>
      <c r="C2" s="3" t="s">
        <v>23</v>
      </c>
      <c r="D2" s="3" t="s">
        <v>23</v>
      </c>
      <c r="E2" s="3" t="s">
        <v>23</v>
      </c>
      <c r="F2" s="3" t="s">
        <v>23</v>
      </c>
      <c r="G2" s="3" t="s">
        <v>23</v>
      </c>
      <c r="H2" s="3" t="s">
        <v>23</v>
      </c>
      <c r="I2" s="3" t="s">
        <v>24</v>
      </c>
      <c r="J2" s="3" t="s">
        <v>24</v>
      </c>
      <c r="K2" s="3" t="s">
        <v>24</v>
      </c>
      <c r="L2" s="3" t="s">
        <v>24</v>
      </c>
      <c r="M2" s="3" t="s">
        <v>24</v>
      </c>
      <c r="N2" s="3" t="s">
        <v>24</v>
      </c>
      <c r="O2" s="3" t="s">
        <v>24</v>
      </c>
      <c r="P2" s="3" t="s">
        <v>25</v>
      </c>
      <c r="Q2" s="3" t="s">
        <v>25</v>
      </c>
      <c r="R2" s="3" t="s">
        <v>25</v>
      </c>
      <c r="S2" s="3" t="s">
        <v>25</v>
      </c>
      <c r="T2" s="3" t="s">
        <v>25</v>
      </c>
      <c r="U2" s="3" t="s">
        <v>25</v>
      </c>
      <c r="V2" s="3" t="s">
        <v>25</v>
      </c>
    </row>
    <row r="3" spans="1:22">
      <c r="A3" t="s">
        <v>26</v>
      </c>
      <c r="B3" t="s">
        <v>27</v>
      </c>
      <c r="C3" t="s">
        <v>27</v>
      </c>
      <c r="D3" t="s">
        <v>27</v>
      </c>
      <c r="E3" t="s">
        <v>27</v>
      </c>
      <c r="F3" t="s">
        <v>27</v>
      </c>
      <c r="G3" t="s">
        <v>27</v>
      </c>
      <c r="H3" t="s">
        <v>27</v>
      </c>
      <c r="I3" t="s">
        <v>27</v>
      </c>
      <c r="J3" t="s">
        <v>27</v>
      </c>
      <c r="K3" t="s">
        <v>27</v>
      </c>
      <c r="L3" t="s">
        <v>27</v>
      </c>
      <c r="M3" t="s">
        <v>27</v>
      </c>
      <c r="N3" t="s">
        <v>27</v>
      </c>
      <c r="O3" t="s">
        <v>27</v>
      </c>
      <c r="P3" t="s">
        <v>27</v>
      </c>
      <c r="Q3" t="s">
        <v>27</v>
      </c>
      <c r="R3" t="s">
        <v>27</v>
      </c>
      <c r="S3" t="s">
        <v>27</v>
      </c>
      <c r="T3" t="s">
        <v>27</v>
      </c>
      <c r="U3" t="s">
        <v>27</v>
      </c>
      <c r="V3" t="s">
        <v>27</v>
      </c>
    </row>
    <row r="4" spans="1:22">
      <c r="A4" t="s">
        <v>28</v>
      </c>
      <c r="B4" t="s">
        <v>29</v>
      </c>
      <c r="C4" t="s">
        <v>29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29</v>
      </c>
      <c r="J4" t="s">
        <v>29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29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30</v>
      </c>
    </row>
    <row r="5" spans="1:22">
      <c r="A5" s="3" t="s">
        <v>31</v>
      </c>
      <c r="B5" s="3">
        <v>45</v>
      </c>
      <c r="C5" s="3">
        <v>50</v>
      </c>
      <c r="D5" s="3">
        <v>58</v>
      </c>
      <c r="E5" s="3">
        <v>46</v>
      </c>
      <c r="F5" s="3">
        <v>47</v>
      </c>
      <c r="G5" s="3">
        <v>49</v>
      </c>
      <c r="H5" s="3">
        <v>53</v>
      </c>
      <c r="I5" s="3">
        <v>63</v>
      </c>
      <c r="J5" s="3">
        <v>65</v>
      </c>
      <c r="K5" s="3">
        <v>57</v>
      </c>
      <c r="L5" s="3">
        <v>69</v>
      </c>
      <c r="M5" s="3">
        <v>61</v>
      </c>
      <c r="N5" s="3">
        <v>68</v>
      </c>
      <c r="O5" s="3">
        <v>60</v>
      </c>
      <c r="P5" s="3">
        <v>48</v>
      </c>
      <c r="Q5" s="3">
        <v>53</v>
      </c>
      <c r="R5" s="3">
        <v>54</v>
      </c>
      <c r="S5" s="3">
        <v>64</v>
      </c>
      <c r="T5" s="3">
        <v>57</v>
      </c>
      <c r="U5" s="3">
        <v>57</v>
      </c>
      <c r="V5" s="3">
        <v>44</v>
      </c>
    </row>
    <row r="6" spans="1:22">
      <c r="A6" s="1" t="s">
        <v>32</v>
      </c>
      <c r="B6" s="2">
        <f>(Original!B6-Average!B6)/SD!B6</f>
        <v>-0.30129481637849148</v>
      </c>
      <c r="C6" s="2">
        <f>(Original!C6-Average!C6)/SD!C6</f>
        <v>1.4179818980609893</v>
      </c>
      <c r="D6" s="2">
        <f>(Original!D6-Average!D6)/SD!D6</f>
        <v>-0.78484139231459804</v>
      </c>
      <c r="E6" s="2">
        <f>(Original!E6-Average!E6)/SD!E6</f>
        <v>-0.76587878149357358</v>
      </c>
      <c r="F6" s="2">
        <f>(Original!F6-Average!F6)/SD!F6</f>
        <v>-0.68054703279896922</v>
      </c>
      <c r="G6" s="2">
        <f>(Original!G6-Average!G6)/SD!G6</f>
        <v>-1.1862166546929358</v>
      </c>
      <c r="H6" s="2">
        <f>(Original!H6-Average!H6)/SD!H6</f>
        <v>-1.7772180252815069</v>
      </c>
      <c r="I6" s="2">
        <f>(Original!I6-Average!I6)/SD!I6</f>
        <v>0.99448358972479722</v>
      </c>
      <c r="J6" s="2">
        <f>(Original!J6-Average!J6)/SD!J6</f>
        <v>1.4906719062082516</v>
      </c>
      <c r="K6" s="2">
        <f>(Original!K6-Average!K6)/SD!K6</f>
        <v>-1.110366211408838</v>
      </c>
      <c r="L6" s="2">
        <f>(Original!L6-Average!L6)/SD!L6</f>
        <v>-0.16223567035765485</v>
      </c>
      <c r="M6" s="2">
        <f>(Original!M6-Average!M6)/SD!M6</f>
        <v>-1.0534783789464888E-2</v>
      </c>
      <c r="N6" s="2">
        <f>(Original!N6-Average!N6)/SD!N6</f>
        <v>-0.42455178671514476</v>
      </c>
      <c r="O6" s="2">
        <f>(Original!O6-Average!O6)/SD!O6</f>
        <v>-0.17171697576816708</v>
      </c>
      <c r="P6" s="2">
        <f>(Original!P6-Average!P6)/SD!P6</f>
        <v>0.57730615166227051</v>
      </c>
      <c r="Q6" s="2">
        <f>(Original!Q6-Average!Q6)/SD!Q6</f>
        <v>0.58362702193594729</v>
      </c>
      <c r="R6" s="2">
        <f>(Original!R6-Average!R6)/SD!R6</f>
        <v>0.29286698934691507</v>
      </c>
      <c r="S6" s="2">
        <f>(Original!S6-Average!S6)/SD!S6</f>
        <v>-1.1230079519561857</v>
      </c>
      <c r="T6" s="2">
        <f>(Original!T6-Average!T6)/SD!T6</f>
        <v>1.120900995198286</v>
      </c>
      <c r="U6" s="2">
        <f>(Original!U6-Average!U6)/SD!U6</f>
        <v>9.6920010863005113E-2</v>
      </c>
      <c r="V6" s="2">
        <f>(Original!V6-Average!V6)/SD!V6</f>
        <v>1.9236515199549558</v>
      </c>
    </row>
    <row r="7" spans="1:22">
      <c r="A7" s="1" t="s">
        <v>33</v>
      </c>
      <c r="B7" s="2">
        <f>(Original!B7-Average!B7)/SD!B7</f>
        <v>-0.87142510119163419</v>
      </c>
      <c r="C7" s="2">
        <f>(Original!C7-Average!C7)/SD!C7</f>
        <v>0.9075573614849215</v>
      </c>
      <c r="D7" s="2">
        <f>(Original!D7-Average!D7)/SD!D7</f>
        <v>2.5143802309992345</v>
      </c>
      <c r="E7" s="2">
        <f>(Original!E7-Average!E7)/SD!E7</f>
        <v>0.32093948848764214</v>
      </c>
      <c r="F7" s="2">
        <f>(Original!F7-Average!F7)/SD!F7</f>
        <v>-0.88417766364808981</v>
      </c>
      <c r="G7" s="2">
        <f>(Original!G7-Average!G7)/SD!G7</f>
        <v>0.82466570551791418</v>
      </c>
      <c r="H7" s="2">
        <f>(Original!H7-Average!H7)/SD!H7</f>
        <v>1.8639995457196314</v>
      </c>
      <c r="I7" s="2">
        <f>(Original!I7-Average!I7)/SD!I7</f>
        <v>-0.50160078995421498</v>
      </c>
      <c r="J7" s="2">
        <f>(Original!J7-Average!J7)/SD!J7</f>
        <v>-2.0319082847297372</v>
      </c>
      <c r="K7" s="2">
        <f>(Original!K7-Average!K7)/SD!K7</f>
        <v>0.55686189393219721</v>
      </c>
      <c r="L7" s="2">
        <f>(Original!L7-Average!L7)/SD!L7</f>
        <v>-6.8013666434471931E-2</v>
      </c>
      <c r="M7" s="2">
        <f>(Original!M7-Average!M7)/SD!M7</f>
        <v>-1.0627135380398629E-2</v>
      </c>
      <c r="N7" s="2">
        <f>(Original!N7-Average!N7)/SD!N7</f>
        <v>-0.94156419470217445</v>
      </c>
      <c r="O7" s="2">
        <f>(Original!O7-Average!O7)/SD!O7</f>
        <v>-0.1509053224014793</v>
      </c>
      <c r="P7" s="2">
        <f>(Original!P7-Average!P7)/SD!P7</f>
        <v>-0.80766228890932168</v>
      </c>
      <c r="Q7" s="2">
        <f>(Original!Q7-Average!Q7)/SD!Q7</f>
        <v>4.6759395673686005E-2</v>
      </c>
      <c r="R7" s="2">
        <f>(Original!R7-Average!R7)/SD!R7</f>
        <v>5.313567690192518E-2</v>
      </c>
      <c r="S7" s="2">
        <f>(Original!S7-Average!S7)/SD!S7</f>
        <v>-1.0627135380398629E-2</v>
      </c>
      <c r="T7" s="2">
        <f>(Original!T7-Average!T7)/SD!T7</f>
        <v>0.13602733286893254</v>
      </c>
      <c r="U7" s="2">
        <f>(Original!U7-Average!U7)/SD!U7</f>
        <v>-0.87780138241986194</v>
      </c>
      <c r="V7" s="2">
        <f>(Original!V7-Average!V7)/SD!V7</f>
        <v>-6.8013666434471931E-2</v>
      </c>
    </row>
    <row r="8" spans="1:22">
      <c r="A8" s="1" t="s">
        <v>34</v>
      </c>
      <c r="B8" s="2">
        <f>(Original!B8-Average!B8)/SD!B8</f>
        <v>0.67739923074570119</v>
      </c>
      <c r="C8" s="2">
        <f>(Original!C8-Average!C8)/SD!C8</f>
        <v>9.2849830575690587E-2</v>
      </c>
      <c r="D8" s="2">
        <f>(Original!D8-Average!D8)/SD!D8</f>
        <v>-0.78498560082148749</v>
      </c>
      <c r="E8" s="2">
        <f>(Original!E8-Average!E8)/SD!E8</f>
        <v>0.58233410338241454</v>
      </c>
      <c r="F8" s="2">
        <f>(Original!F8-Average!F8)/SD!F8</f>
        <v>-1.4403281809428838</v>
      </c>
      <c r="G8" s="2">
        <f>(Original!G8-Average!G8)/SD!G8</f>
        <v>-2.1219653707605088</v>
      </c>
      <c r="H8" s="2">
        <f>(Original!H8-Average!H8)/SD!H8</f>
        <v>-1.5030307117569692</v>
      </c>
      <c r="I8" s="2">
        <f>(Original!I8-Average!I8)/SD!I8</f>
        <v>-0.12964302070009109</v>
      </c>
      <c r="J8" s="2">
        <f>(Original!J8-Average!J8)/SD!J8</f>
        <v>-0.86791475447882549</v>
      </c>
      <c r="K8" s="2">
        <f>(Original!K8-Average!K8)/SD!K8</f>
        <v>-0.86791475447882549</v>
      </c>
      <c r="L8" s="2">
        <f>(Original!L8-Average!L8)/SD!L8</f>
        <v>0.38006787494988548</v>
      </c>
      <c r="M8" s="2">
        <f>(Original!M8-Average!M8)/SD!M8</f>
        <v>0.6005380639413429</v>
      </c>
      <c r="N8" s="2">
        <f>(Original!N8-Average!N8)/SD!N8</f>
        <v>0.40838514693043831</v>
      </c>
      <c r="O8" s="2">
        <f>(Original!O8-Average!O8)/SD!O8</f>
        <v>0.8270762397857766</v>
      </c>
      <c r="P8" s="2">
        <f>(Original!P8-Average!P8)/SD!P8</f>
        <v>0.49738228744075241</v>
      </c>
      <c r="Q8" s="2">
        <f>(Original!Q8-Average!Q8)/SD!Q8</f>
        <v>0.83718955120740102</v>
      </c>
      <c r="R8" s="2">
        <f>(Original!R8-Average!R8)/SD!R8</f>
        <v>1.3044245388865447</v>
      </c>
      <c r="S8" s="2">
        <f>(Original!S8-Average!S8)/SD!S8</f>
        <v>0.93832266542366738</v>
      </c>
      <c r="T8" s="2">
        <f>(Original!T8-Average!T8)/SD!T8</f>
        <v>1.1547475298464729</v>
      </c>
      <c r="U8" s="2">
        <f>(Original!U8-Average!U8)/SD!U8</f>
        <v>-1.2481752639319827</v>
      </c>
      <c r="V8" s="2">
        <f>(Original!V8-Average!V8)/SD!V8</f>
        <v>0.66324059475542474</v>
      </c>
    </row>
    <row r="9" spans="1:22">
      <c r="A9" s="1" t="s">
        <v>35</v>
      </c>
      <c r="B9" s="2">
        <f>(Original!B9-Average!B9)/SD!B9</f>
        <v>-0.39674086176324125</v>
      </c>
      <c r="C9" s="2">
        <f>(Original!C9-Average!C9)/SD!C9</f>
        <v>2.1563494676814727</v>
      </c>
      <c r="D9" s="2">
        <f>(Original!D9-Average!D9)/SD!D9</f>
        <v>1.169261252535658</v>
      </c>
      <c r="E9" s="2">
        <f>(Original!E9-Average!E9)/SD!E9</f>
        <v>0.2248579331799328</v>
      </c>
      <c r="F9" s="2">
        <f>(Original!F9-Average!F9)/SD!F9</f>
        <v>1.1479188046406135</v>
      </c>
      <c r="G9" s="2">
        <f>(Original!G9-Average!G9)/SD!G9</f>
        <v>0.64637127910706527</v>
      </c>
      <c r="H9" s="2">
        <f>(Original!H9-Average!H9)/SD!H9</f>
        <v>-0.40741208571076237</v>
      </c>
      <c r="I9" s="2">
        <f>(Original!I9-Average!I9)/SD!I9</f>
        <v>0.64103566713330473</v>
      </c>
      <c r="J9" s="2">
        <f>(Original!J9-Average!J9)/SD!J9</f>
        <v>-1.3117983152632799</v>
      </c>
      <c r="K9" s="2">
        <f>(Original!K9-Average!K9)/SD!K9</f>
        <v>1.3186583878009706</v>
      </c>
      <c r="L9" s="2">
        <f>(Original!L9-Average!L9)/SD!L9</f>
        <v>0.51031317377615537</v>
      </c>
      <c r="M9" s="2">
        <f>(Original!M9-Average!M9)/SD!M9</f>
        <v>-1.474534480462995</v>
      </c>
      <c r="N9" s="2">
        <f>(Original!N9-Average!N9)/SD!N9</f>
        <v>-0.68486390834634292</v>
      </c>
      <c r="O9" s="2">
        <f>(Original!O9-Average!O9)/SD!O9</f>
        <v>-1.6399384516495916</v>
      </c>
      <c r="P9" s="2">
        <f>(Original!P9-Average!P9)/SD!P9</f>
        <v>-0.39140524978948066</v>
      </c>
      <c r="Q9" s="2">
        <f>(Original!Q9-Average!Q9)/SD!Q9</f>
        <v>-0.54613799702855381</v>
      </c>
      <c r="R9" s="2">
        <f>(Original!R9-Average!R9)/SD!R9</f>
        <v>-0.55947702696295643</v>
      </c>
      <c r="S9" s="2">
        <f>(Original!S9-Average!S9)/SD!S9</f>
        <v>-0.46877162340901724</v>
      </c>
      <c r="T9" s="2">
        <f>(Original!T9-Average!T9)/SD!T9</f>
        <v>-0.75689466999211885</v>
      </c>
      <c r="U9" s="2">
        <f>(Original!U9-Average!U9)/SD!U9</f>
        <v>0.91848748976888517</v>
      </c>
      <c r="V9" s="2">
        <f>(Original!V9-Average!V9)/SD!V9</f>
        <v>-9.5278785245734632E-2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V9"/>
  <sheetViews>
    <sheetView tabSelected="1" workbookViewId="0">
      <selection activeCell="G17" sqref="G17"/>
    </sheetView>
  </sheetViews>
  <sheetFormatPr defaultRowHeight="15"/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 s="3" t="s">
        <v>40</v>
      </c>
      <c r="B2" s="3" t="str">
        <f>IF('Z-score'!B2="Control","0","1")</f>
        <v>0</v>
      </c>
      <c r="C2" s="3" t="str">
        <f>IF('Z-score'!C2="Control","0","1")</f>
        <v>0</v>
      </c>
      <c r="D2" s="3" t="str">
        <f>IF('Z-score'!D2="Control","0","1")</f>
        <v>0</v>
      </c>
      <c r="E2" s="3" t="str">
        <f>IF('Z-score'!E2="Control","0","1")</f>
        <v>0</v>
      </c>
      <c r="F2" s="3" t="str">
        <f>IF('Z-score'!F2="Control","0","1")</f>
        <v>0</v>
      </c>
      <c r="G2" s="3" t="str">
        <f>IF('Z-score'!G2="Control","0","1")</f>
        <v>0</v>
      </c>
      <c r="H2" s="3" t="str">
        <f>IF('Z-score'!H2="Control","0","1")</f>
        <v>0</v>
      </c>
      <c r="I2" s="3" t="str">
        <f>IF('Z-score'!I2="Control","0","1")</f>
        <v>1</v>
      </c>
      <c r="J2" s="3" t="str">
        <f>IF('Z-score'!J2="Control","0","1")</f>
        <v>1</v>
      </c>
      <c r="K2" s="3" t="str">
        <f>IF('Z-score'!K2="Control","0","1")</f>
        <v>1</v>
      </c>
      <c r="L2" s="3" t="str">
        <f>IF('Z-score'!L2="Control","0","1")</f>
        <v>1</v>
      </c>
      <c r="M2" s="3" t="str">
        <f>IF('Z-score'!M2="Control","0","1")</f>
        <v>1</v>
      </c>
      <c r="N2" s="3" t="str">
        <f>IF('Z-score'!N2="Control","0","1")</f>
        <v>1</v>
      </c>
      <c r="O2" s="3" t="str">
        <f>IF('Z-score'!O2="Control","0","1")</f>
        <v>1</v>
      </c>
      <c r="P2" s="3" t="str">
        <f>IF('Z-score'!P2="Control","0","1")</f>
        <v>1</v>
      </c>
      <c r="Q2" s="3" t="str">
        <f>IF('Z-score'!Q2="Control","0","1")</f>
        <v>1</v>
      </c>
      <c r="R2" s="3" t="str">
        <f>IF('Z-score'!R2="Control","0","1")</f>
        <v>1</v>
      </c>
      <c r="S2" s="3" t="str">
        <f>IF('Z-score'!S2="Control","0","1")</f>
        <v>1</v>
      </c>
      <c r="T2" s="3" t="str">
        <f>IF('Z-score'!T2="Control","0","1")</f>
        <v>1</v>
      </c>
      <c r="U2" s="3" t="str">
        <f>IF('Z-score'!U2="Control","0","1")</f>
        <v>1</v>
      </c>
      <c r="V2" s="3" t="str">
        <f>IF('Z-score'!V2="Control","0","1")</f>
        <v>1</v>
      </c>
    </row>
    <row r="3" spans="1:22">
      <c r="A3" t="s">
        <v>26</v>
      </c>
      <c r="B3" t="s">
        <v>27</v>
      </c>
      <c r="C3" t="s">
        <v>27</v>
      </c>
      <c r="D3" t="s">
        <v>27</v>
      </c>
      <c r="E3" t="s">
        <v>27</v>
      </c>
      <c r="F3" t="s">
        <v>27</v>
      </c>
      <c r="G3" t="s">
        <v>27</v>
      </c>
      <c r="H3" t="s">
        <v>27</v>
      </c>
      <c r="I3" t="s">
        <v>27</v>
      </c>
      <c r="J3" t="s">
        <v>27</v>
      </c>
      <c r="K3" t="s">
        <v>27</v>
      </c>
      <c r="L3" t="s">
        <v>27</v>
      </c>
      <c r="M3" t="s">
        <v>27</v>
      </c>
      <c r="N3" t="s">
        <v>27</v>
      </c>
      <c r="O3" t="s">
        <v>27</v>
      </c>
      <c r="P3" t="s">
        <v>27</v>
      </c>
      <c r="Q3" t="s">
        <v>27</v>
      </c>
      <c r="R3" t="s">
        <v>27</v>
      </c>
      <c r="S3" t="s">
        <v>27</v>
      </c>
      <c r="T3" t="s">
        <v>27</v>
      </c>
      <c r="U3" t="s">
        <v>27</v>
      </c>
      <c r="V3" t="s">
        <v>27</v>
      </c>
    </row>
    <row r="4" spans="1:22">
      <c r="A4" t="s">
        <v>28</v>
      </c>
      <c r="B4" t="s">
        <v>38</v>
      </c>
      <c r="C4" t="s">
        <v>38</v>
      </c>
      <c r="D4" t="s">
        <v>39</v>
      </c>
      <c r="E4" t="s">
        <v>39</v>
      </c>
      <c r="F4" t="s">
        <v>39</v>
      </c>
      <c r="G4" t="s">
        <v>39</v>
      </c>
      <c r="H4" t="s">
        <v>39</v>
      </c>
      <c r="I4" t="s">
        <v>38</v>
      </c>
      <c r="J4" t="s">
        <v>38</v>
      </c>
      <c r="K4" t="s">
        <v>39</v>
      </c>
      <c r="L4" t="s">
        <v>39</v>
      </c>
      <c r="M4" t="s">
        <v>39</v>
      </c>
      <c r="N4" t="s">
        <v>39</v>
      </c>
      <c r="O4" t="s">
        <v>39</v>
      </c>
      <c r="P4" t="s">
        <v>38</v>
      </c>
      <c r="Q4" t="s">
        <v>39</v>
      </c>
      <c r="R4" t="s">
        <v>39</v>
      </c>
      <c r="S4" t="s">
        <v>39</v>
      </c>
      <c r="T4" t="s">
        <v>39</v>
      </c>
      <c r="U4" t="s">
        <v>39</v>
      </c>
      <c r="V4" t="s">
        <v>39</v>
      </c>
    </row>
    <row r="5" spans="1:22">
      <c r="A5" s="3" t="s">
        <v>31</v>
      </c>
      <c r="B5" s="3">
        <v>45</v>
      </c>
      <c r="C5" s="3">
        <v>50</v>
      </c>
      <c r="D5" s="3">
        <v>58</v>
      </c>
      <c r="E5" s="3">
        <v>46</v>
      </c>
      <c r="F5" s="3">
        <v>47</v>
      </c>
      <c r="G5" s="3">
        <v>49</v>
      </c>
      <c r="H5" s="3">
        <v>53</v>
      </c>
      <c r="I5" s="3">
        <v>63</v>
      </c>
      <c r="J5" s="3">
        <v>65</v>
      </c>
      <c r="K5" s="3">
        <v>57</v>
      </c>
      <c r="L5" s="3">
        <v>69</v>
      </c>
      <c r="M5" s="3">
        <v>61</v>
      </c>
      <c r="N5" s="3">
        <v>68</v>
      </c>
      <c r="O5" s="3">
        <v>60</v>
      </c>
      <c r="P5" s="3">
        <v>48</v>
      </c>
      <c r="Q5" s="3">
        <v>53</v>
      </c>
      <c r="R5" s="3">
        <v>54</v>
      </c>
      <c r="S5" s="3">
        <v>64</v>
      </c>
      <c r="T5" s="3">
        <v>57</v>
      </c>
      <c r="U5" s="3">
        <v>57</v>
      </c>
      <c r="V5" s="3">
        <v>44</v>
      </c>
    </row>
    <row r="6" spans="1:22">
      <c r="A6" s="1" t="s">
        <v>32</v>
      </c>
      <c r="B6" s="2" t="str">
        <f>IF('Z-score'!B6&lt;-1,"0",IF('Z-score'!B6&gt;1,"2","1"))</f>
        <v>1</v>
      </c>
      <c r="C6" s="2" t="str">
        <f>IF('Z-score'!C6&lt;-1,"0",IF('Z-score'!C6&gt;1,"2","1"))</f>
        <v>2</v>
      </c>
      <c r="D6" s="2" t="str">
        <f>IF('Z-score'!D6&lt;-1,"0",IF('Z-score'!D6&gt;1,"2","1"))</f>
        <v>1</v>
      </c>
      <c r="E6" s="2" t="str">
        <f>IF('Z-score'!E6&lt;-1,"0",IF('Z-score'!E6&gt;1,"2","1"))</f>
        <v>1</v>
      </c>
      <c r="F6" s="2" t="str">
        <f>IF('Z-score'!F6&lt;-1,"0",IF('Z-score'!F6&gt;1,"2","1"))</f>
        <v>1</v>
      </c>
      <c r="G6" s="2" t="str">
        <f>IF('Z-score'!G6&lt;-1,"0",IF('Z-score'!G6&gt;1,"2","1"))</f>
        <v>0</v>
      </c>
      <c r="H6" s="2" t="str">
        <f>IF('Z-score'!H6&lt;-1,"0",IF('Z-score'!H6&gt;1,"2","1"))</f>
        <v>0</v>
      </c>
      <c r="I6" s="2" t="str">
        <f>IF('Z-score'!I6&lt;-1,"0",IF('Z-score'!I6&gt;1,"2","1"))</f>
        <v>1</v>
      </c>
      <c r="J6" s="2" t="str">
        <f>IF('Z-score'!J6&lt;-1,"0",IF('Z-score'!J6&gt;1,"2","1"))</f>
        <v>2</v>
      </c>
      <c r="K6" s="2" t="str">
        <f>IF('Z-score'!K6&lt;-1,"0",IF('Z-score'!K6&gt;1,"2","1"))</f>
        <v>0</v>
      </c>
      <c r="L6" s="2" t="str">
        <f>IF('Z-score'!L6&lt;-1,"0",IF('Z-score'!L6&gt;1,"2","1"))</f>
        <v>1</v>
      </c>
      <c r="M6" s="2" t="str">
        <f>IF('Z-score'!M6&lt;-1,"0",IF('Z-score'!M6&gt;1,"2","1"))</f>
        <v>1</v>
      </c>
      <c r="N6" s="2" t="str">
        <f>IF('Z-score'!N6&lt;-1,"0",IF('Z-score'!N6&gt;1,"2","1"))</f>
        <v>1</v>
      </c>
      <c r="O6" s="2" t="str">
        <f>IF('Z-score'!O6&lt;-1,"0",IF('Z-score'!O6&gt;1,"2","1"))</f>
        <v>1</v>
      </c>
      <c r="P6" s="2" t="str">
        <f>IF('Z-score'!P6&lt;-1,"0",IF('Z-score'!P6&gt;1,"2","1"))</f>
        <v>1</v>
      </c>
      <c r="Q6" s="2" t="str">
        <f>IF('Z-score'!Q6&lt;-1,"0",IF('Z-score'!Q6&gt;1,"2","1"))</f>
        <v>1</v>
      </c>
      <c r="R6" s="2" t="str">
        <f>IF('Z-score'!R6&lt;-1,"0",IF('Z-score'!R6&gt;1,"2","1"))</f>
        <v>1</v>
      </c>
      <c r="S6" s="2" t="str">
        <f>IF('Z-score'!S6&lt;-1,"0",IF('Z-score'!S6&gt;1,"2","1"))</f>
        <v>0</v>
      </c>
      <c r="T6" s="2" t="str">
        <f>IF('Z-score'!T6&lt;-1,"0",IF('Z-score'!T6&gt;1,"2","1"))</f>
        <v>2</v>
      </c>
      <c r="U6" s="2" t="str">
        <f>IF('Z-score'!U6&lt;-1,"0",IF('Z-score'!U6&gt;1,"2","1"))</f>
        <v>1</v>
      </c>
      <c r="V6" s="2" t="str">
        <f>IF('Z-score'!V6&lt;-1,"0",IF('Z-score'!V6&gt;1,"2","1"))</f>
        <v>2</v>
      </c>
    </row>
    <row r="7" spans="1:22">
      <c r="A7" s="1" t="s">
        <v>33</v>
      </c>
      <c r="B7" s="2" t="str">
        <f>IF('Z-score'!B7&lt;-1,"0",IF('Z-score'!B7&gt;1,"2","1"))</f>
        <v>1</v>
      </c>
      <c r="C7" s="2" t="str">
        <f>IF('Z-score'!C7&lt;-1,"0",IF('Z-score'!C7&gt;1,"2","1"))</f>
        <v>1</v>
      </c>
      <c r="D7" s="2" t="str">
        <f>IF('Z-score'!D7&lt;-1,"0",IF('Z-score'!D7&gt;1,"2","1"))</f>
        <v>2</v>
      </c>
      <c r="E7" s="2" t="str">
        <f>IF('Z-score'!E7&lt;-1,"0",IF('Z-score'!E7&gt;1,"2","1"))</f>
        <v>1</v>
      </c>
      <c r="F7" s="2" t="str">
        <f>IF('Z-score'!F7&lt;-1,"0",IF('Z-score'!F7&gt;1,"2","1"))</f>
        <v>1</v>
      </c>
      <c r="G7" s="2" t="str">
        <f>IF('Z-score'!G7&lt;-1,"0",IF('Z-score'!G7&gt;1,"2","1"))</f>
        <v>1</v>
      </c>
      <c r="H7" s="2" t="str">
        <f>IF('Z-score'!H7&lt;-1,"0",IF('Z-score'!H7&gt;1,"2","1"))</f>
        <v>2</v>
      </c>
      <c r="I7" s="2" t="str">
        <f>IF('Z-score'!I7&lt;-1,"0",IF('Z-score'!I7&gt;1,"2","1"))</f>
        <v>1</v>
      </c>
      <c r="J7" s="2" t="str">
        <f>IF('Z-score'!J7&lt;-1,"0",IF('Z-score'!J7&gt;1,"2","1"))</f>
        <v>0</v>
      </c>
      <c r="K7" s="2" t="str">
        <f>IF('Z-score'!K7&lt;-1,"0",IF('Z-score'!K7&gt;1,"2","1"))</f>
        <v>1</v>
      </c>
      <c r="L7" s="2" t="str">
        <f>IF('Z-score'!L7&lt;-1,"0",IF('Z-score'!L7&gt;1,"2","1"))</f>
        <v>1</v>
      </c>
      <c r="M7" s="2" t="str">
        <f>IF('Z-score'!M7&lt;-1,"0",IF('Z-score'!M7&gt;1,"2","1"))</f>
        <v>1</v>
      </c>
      <c r="N7" s="2" t="str">
        <f>IF('Z-score'!N7&lt;-1,"0",IF('Z-score'!N7&gt;1,"2","1"))</f>
        <v>1</v>
      </c>
      <c r="O7" s="2" t="str">
        <f>IF('Z-score'!O7&lt;-1,"0",IF('Z-score'!O7&gt;1,"2","1"))</f>
        <v>1</v>
      </c>
      <c r="P7" s="2" t="str">
        <f>IF('Z-score'!P7&lt;-1,"0",IF('Z-score'!P7&gt;1,"2","1"))</f>
        <v>1</v>
      </c>
      <c r="Q7" s="2" t="str">
        <f>IF('Z-score'!Q7&lt;-1,"0",IF('Z-score'!Q7&gt;1,"2","1"))</f>
        <v>1</v>
      </c>
      <c r="R7" s="2" t="str">
        <f>IF('Z-score'!R7&lt;-1,"0",IF('Z-score'!R7&gt;1,"2","1"))</f>
        <v>1</v>
      </c>
      <c r="S7" s="2" t="str">
        <f>IF('Z-score'!S7&lt;-1,"0",IF('Z-score'!S7&gt;1,"2","1"))</f>
        <v>1</v>
      </c>
      <c r="T7" s="2" t="str">
        <f>IF('Z-score'!T7&lt;-1,"0",IF('Z-score'!T7&gt;1,"2","1"))</f>
        <v>1</v>
      </c>
      <c r="U7" s="2" t="str">
        <f>IF('Z-score'!U7&lt;-1,"0",IF('Z-score'!U7&gt;1,"2","1"))</f>
        <v>1</v>
      </c>
      <c r="V7" s="2" t="str">
        <f>IF('Z-score'!V7&lt;-1,"0",IF('Z-score'!V7&gt;1,"2","1"))</f>
        <v>1</v>
      </c>
    </row>
    <row r="8" spans="1:22">
      <c r="A8" s="1" t="s">
        <v>34</v>
      </c>
      <c r="B8" s="2" t="str">
        <f>IF('Z-score'!B8&lt;-1,"0",IF('Z-score'!B8&gt;1,"2","1"))</f>
        <v>1</v>
      </c>
      <c r="C8" s="2" t="str">
        <f>IF('Z-score'!C8&lt;-1,"0",IF('Z-score'!C8&gt;1,"2","1"))</f>
        <v>1</v>
      </c>
      <c r="D8" s="2" t="str">
        <f>IF('Z-score'!D8&lt;-1,"0",IF('Z-score'!D8&gt;1,"2","1"))</f>
        <v>1</v>
      </c>
      <c r="E8" s="2" t="str">
        <f>IF('Z-score'!E8&lt;-1,"0",IF('Z-score'!E8&gt;1,"2","1"))</f>
        <v>1</v>
      </c>
      <c r="F8" s="2" t="str">
        <f>IF('Z-score'!F8&lt;-1,"0",IF('Z-score'!F8&gt;1,"2","1"))</f>
        <v>0</v>
      </c>
      <c r="G8" s="2" t="str">
        <f>IF('Z-score'!G8&lt;-1,"0",IF('Z-score'!G8&gt;1,"2","1"))</f>
        <v>0</v>
      </c>
      <c r="H8" s="2" t="str">
        <f>IF('Z-score'!H8&lt;-1,"0",IF('Z-score'!H8&gt;1,"2","1"))</f>
        <v>0</v>
      </c>
      <c r="I8" s="2" t="str">
        <f>IF('Z-score'!I8&lt;-1,"0",IF('Z-score'!I8&gt;1,"2","1"))</f>
        <v>1</v>
      </c>
      <c r="J8" s="2" t="str">
        <f>IF('Z-score'!J8&lt;-1,"0",IF('Z-score'!J8&gt;1,"2","1"))</f>
        <v>1</v>
      </c>
      <c r="K8" s="2" t="str">
        <f>IF('Z-score'!K8&lt;-1,"0",IF('Z-score'!K8&gt;1,"2","1"))</f>
        <v>1</v>
      </c>
      <c r="L8" s="2" t="str">
        <f>IF('Z-score'!L8&lt;-1,"0",IF('Z-score'!L8&gt;1,"2","1"))</f>
        <v>1</v>
      </c>
      <c r="M8" s="2" t="str">
        <f>IF('Z-score'!M8&lt;-1,"0",IF('Z-score'!M8&gt;1,"2","1"))</f>
        <v>1</v>
      </c>
      <c r="N8" s="2" t="str">
        <f>IF('Z-score'!N8&lt;-1,"0",IF('Z-score'!N8&gt;1,"2","1"))</f>
        <v>1</v>
      </c>
      <c r="O8" s="2" t="str">
        <f>IF('Z-score'!O8&lt;-1,"0",IF('Z-score'!O8&gt;1,"2","1"))</f>
        <v>1</v>
      </c>
      <c r="P8" s="2" t="str">
        <f>IF('Z-score'!P8&lt;-1,"0",IF('Z-score'!P8&gt;1,"2","1"))</f>
        <v>1</v>
      </c>
      <c r="Q8" s="2" t="str">
        <f>IF('Z-score'!Q8&lt;-1,"0",IF('Z-score'!Q8&gt;1,"2","1"))</f>
        <v>1</v>
      </c>
      <c r="R8" s="2" t="str">
        <f>IF('Z-score'!R8&lt;-1,"0",IF('Z-score'!R8&gt;1,"2","1"))</f>
        <v>2</v>
      </c>
      <c r="S8" s="2" t="str">
        <f>IF('Z-score'!S8&lt;-1,"0",IF('Z-score'!S8&gt;1,"2","1"))</f>
        <v>1</v>
      </c>
      <c r="T8" s="2" t="str">
        <f>IF('Z-score'!T8&lt;-1,"0",IF('Z-score'!T8&gt;1,"2","1"))</f>
        <v>2</v>
      </c>
      <c r="U8" s="2" t="str">
        <f>IF('Z-score'!U8&lt;-1,"0",IF('Z-score'!U8&gt;1,"2","1"))</f>
        <v>0</v>
      </c>
      <c r="V8" s="2" t="str">
        <f>IF('Z-score'!V8&lt;-1,"0",IF('Z-score'!V8&gt;1,"2","1"))</f>
        <v>1</v>
      </c>
    </row>
    <row r="9" spans="1:22">
      <c r="A9" s="1" t="s">
        <v>35</v>
      </c>
      <c r="B9" s="2" t="str">
        <f>IF('Z-score'!B9&lt;-1,"0",IF('Z-score'!B9&gt;1,"2","1"))</f>
        <v>1</v>
      </c>
      <c r="C9" s="2" t="str">
        <f>IF('Z-score'!C9&lt;-1,"0",IF('Z-score'!C9&gt;1,"2","1"))</f>
        <v>2</v>
      </c>
      <c r="D9" s="2" t="str">
        <f>IF('Z-score'!D9&lt;-1,"0",IF('Z-score'!D9&gt;1,"2","1"))</f>
        <v>2</v>
      </c>
      <c r="E9" s="2" t="str">
        <f>IF('Z-score'!E9&lt;-1,"0",IF('Z-score'!E9&gt;1,"2","1"))</f>
        <v>1</v>
      </c>
      <c r="F9" s="2" t="str">
        <f>IF('Z-score'!F9&lt;-1,"0",IF('Z-score'!F9&gt;1,"2","1"))</f>
        <v>2</v>
      </c>
      <c r="G9" s="2" t="str">
        <f>IF('Z-score'!G9&lt;-1,"0",IF('Z-score'!G9&gt;1,"2","1"))</f>
        <v>1</v>
      </c>
      <c r="H9" s="2" t="str">
        <f>IF('Z-score'!H9&lt;-1,"0",IF('Z-score'!H9&gt;1,"2","1"))</f>
        <v>1</v>
      </c>
      <c r="I9" s="2" t="str">
        <f>IF('Z-score'!I9&lt;-1,"0",IF('Z-score'!I9&gt;1,"2","1"))</f>
        <v>1</v>
      </c>
      <c r="J9" s="2" t="str">
        <f>IF('Z-score'!J9&lt;-1,"0",IF('Z-score'!J9&gt;1,"2","1"))</f>
        <v>0</v>
      </c>
      <c r="K9" s="2" t="str">
        <f>IF('Z-score'!K9&lt;-1,"0",IF('Z-score'!K9&gt;1,"2","1"))</f>
        <v>2</v>
      </c>
      <c r="L9" s="2" t="str">
        <f>IF('Z-score'!L9&lt;-1,"0",IF('Z-score'!L9&gt;1,"2","1"))</f>
        <v>1</v>
      </c>
      <c r="M9" s="2" t="str">
        <f>IF('Z-score'!M9&lt;-1,"0",IF('Z-score'!M9&gt;1,"2","1"))</f>
        <v>0</v>
      </c>
      <c r="N9" s="2" t="str">
        <f>IF('Z-score'!N9&lt;-1,"0",IF('Z-score'!N9&gt;1,"2","1"))</f>
        <v>1</v>
      </c>
      <c r="O9" s="2" t="str">
        <f>IF('Z-score'!O9&lt;-1,"0",IF('Z-score'!O9&gt;1,"2","1"))</f>
        <v>0</v>
      </c>
      <c r="P9" s="2" t="str">
        <f>IF('Z-score'!P9&lt;-1,"0",IF('Z-score'!P9&gt;1,"2","1"))</f>
        <v>1</v>
      </c>
      <c r="Q9" s="2" t="str">
        <f>IF('Z-score'!Q9&lt;-1,"0",IF('Z-score'!Q9&gt;1,"2","1"))</f>
        <v>1</v>
      </c>
      <c r="R9" s="2" t="str">
        <f>IF('Z-score'!R9&lt;-1,"0",IF('Z-score'!R9&gt;1,"2","1"))</f>
        <v>1</v>
      </c>
      <c r="S9" s="2" t="str">
        <f>IF('Z-score'!S9&lt;-1,"0",IF('Z-score'!S9&gt;1,"2","1"))</f>
        <v>1</v>
      </c>
      <c r="T9" s="2" t="str">
        <f>IF('Z-score'!T9&lt;-1,"0",IF('Z-score'!T9&gt;1,"2","1"))</f>
        <v>1</v>
      </c>
      <c r="U9" s="2" t="str">
        <f>IF('Z-score'!U9&lt;-1,"0",IF('Z-score'!U9&gt;1,"2","1"))</f>
        <v>1</v>
      </c>
      <c r="V9" s="2" t="str">
        <f>IF('Z-score'!V9&lt;-1,"0",IF('Z-score'!V9&gt;1,"2","1"))</f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Original</vt:lpstr>
      <vt:lpstr>Average</vt:lpstr>
      <vt:lpstr>SD</vt:lpstr>
      <vt:lpstr>Z-score</vt:lpstr>
      <vt:lpstr>Descritized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Guest</dc:creator>
  <cp:lastModifiedBy>Guest</cp:lastModifiedBy>
  <dcterms:created xsi:type="dcterms:W3CDTF">2017-01-18T15:24:44Z</dcterms:created>
  <dcterms:modified xsi:type="dcterms:W3CDTF">2017-01-18T16:09:41Z</dcterms:modified>
</cp:coreProperties>
</file>